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Marketing\Customer Teams - Marketing\_MARKETING JOB BAGS\1. Save Initiatives\2019\Price Ranking\"/>
    </mc:Choice>
  </mc:AlternateContent>
  <xr:revisionPtr revIDLastSave="0" documentId="8_{C5ADEAA3-B348-4B18-8EC6-5EB8E5E3BFAC}" xr6:coauthVersionLast="41" xr6:coauthVersionMax="41" xr10:uidLastSave="{00000000-0000-0000-0000-000000000000}"/>
  <bookViews>
    <workbookView xWindow="21480" yWindow="-120" windowWidth="21840" windowHeight="13140" tabRatio="603" xr2:uid="{00000000-000D-0000-FFFF-FFFF00000000}"/>
  </bookViews>
  <sheets>
    <sheet name="Contents" sheetId="5" r:id="rId1"/>
    <sheet name="Catheter Valve" sheetId="13" r:id="rId2"/>
    <sheet name="Self Retaining Catheter Foley" sheetId="7" r:id="rId3"/>
    <sheet name="Urine Meter" sheetId="12" r:id="rId4"/>
  </sheets>
  <calcPr calcId="191029"/>
  <customWorkbookViews>
    <customWorkbookView name="Philip Thompson (NHS SC) - Personal View" guid="{6C636559-B394-4357-86B9-4FB2428EC7E4}" mergeInterval="0" personalView="1" maximized="1" windowWidth="1312" windowHeight="652" tabRatio="603" activeSheetId="1"/>
    <customWorkbookView name="Natasha Giller (NHS SC) - Personal View" guid="{33D2751A-ED49-43C0-88ED-1F86CAAD9B54}" mergeInterval="0" personalView="1" maximized="1" windowWidth="1366" windowHeight="502" tabRatio="60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13" l="1"/>
  <c r="M16" i="13"/>
  <c r="M18" i="13"/>
  <c r="M17" i="13"/>
  <c r="M19" i="13"/>
  <c r="M20" i="13"/>
  <c r="M21" i="13"/>
  <c r="M22" i="13"/>
  <c r="M23" i="13"/>
  <c r="M24" i="13"/>
  <c r="M15" i="13"/>
  <c r="I14" i="13"/>
  <c r="I16" i="13"/>
  <c r="I18" i="13"/>
  <c r="I17" i="13"/>
  <c r="I19" i="13"/>
  <c r="I20" i="13"/>
  <c r="I21" i="13"/>
  <c r="I22" i="13"/>
  <c r="I23" i="13"/>
  <c r="I24" i="13"/>
  <c r="I15" i="13"/>
  <c r="M26" i="12"/>
  <c r="M17" i="12"/>
  <c r="M19" i="12"/>
  <c r="M20" i="12"/>
  <c r="M29" i="12"/>
  <c r="M30" i="12"/>
  <c r="M35" i="12"/>
  <c r="L36" i="12"/>
  <c r="M36" i="12" s="1"/>
  <c r="L15" i="12"/>
  <c r="M15" i="12" s="1"/>
  <c r="L16" i="12"/>
  <c r="M16" i="12" s="1"/>
  <c r="L18" i="12"/>
  <c r="M18" i="12" s="1"/>
  <c r="L21" i="12"/>
  <c r="M21" i="12" s="1"/>
  <c r="L22" i="12"/>
  <c r="M22" i="12" s="1"/>
  <c r="L23" i="12"/>
  <c r="M23" i="12" s="1"/>
  <c r="L24" i="12"/>
  <c r="M24" i="12" s="1"/>
  <c r="L25" i="12"/>
  <c r="M25" i="12" s="1"/>
  <c r="L27" i="12"/>
  <c r="M27" i="12" s="1"/>
  <c r="L29" i="12"/>
  <c r="L31" i="12"/>
  <c r="M31" i="12" s="1"/>
  <c r="L32" i="12"/>
  <c r="M32" i="12" s="1"/>
  <c r="L34" i="12"/>
  <c r="M34" i="12" s="1"/>
  <c r="L35" i="12"/>
  <c r="L14" i="12"/>
  <c r="M14" i="12" s="1"/>
  <c r="I17" i="12"/>
  <c r="I18" i="12"/>
  <c r="I15" i="12"/>
  <c r="I16" i="12"/>
  <c r="I19" i="12"/>
  <c r="I20" i="12"/>
  <c r="I22" i="12"/>
  <c r="I21" i="12"/>
  <c r="I23" i="12"/>
  <c r="I25" i="12"/>
  <c r="I26" i="12"/>
  <c r="I24" i="12"/>
  <c r="I27" i="12"/>
  <c r="I29" i="12"/>
  <c r="I30" i="12"/>
  <c r="I31" i="12"/>
  <c r="I32" i="12"/>
  <c r="I34" i="12"/>
  <c r="I35" i="12"/>
  <c r="I36" i="12"/>
  <c r="I14" i="12"/>
</calcChain>
</file>

<file path=xl/sharedStrings.xml><?xml version="1.0" encoding="utf-8"?>
<sst xmlns="http://schemas.openxmlformats.org/spreadsheetml/2006/main" count="303" uniqueCount="159">
  <si>
    <t>Supplier</t>
  </si>
  <si>
    <t>Brand</t>
  </si>
  <si>
    <t>Product Information</t>
  </si>
  <si>
    <t>NPC Code</t>
  </si>
  <si>
    <t>Commitment Discount Available?</t>
  </si>
  <si>
    <t>Prices including VAT  (20%)</t>
  </si>
  <si>
    <t>Pricing excluding VAT</t>
  </si>
  <si>
    <t>Prices on application basis</t>
  </si>
  <si>
    <t>Includes national pricing as per the catalogue price</t>
  </si>
  <si>
    <t>Units (UOI)</t>
  </si>
  <si>
    <t>Band 1</t>
  </si>
  <si>
    <t xml:space="preserve">Price per 'Each'      </t>
  </si>
  <si>
    <t>Rank</t>
  </si>
  <si>
    <t>Issued</t>
  </si>
  <si>
    <t>Price Ranking</t>
  </si>
  <si>
    <t>Contents</t>
  </si>
  <si>
    <t>Price Ranking Sheets</t>
  </si>
  <si>
    <r>
      <t xml:space="preserve">The following tabs show a summary of the products on the </t>
    </r>
    <r>
      <rPr>
        <b/>
        <sz val="11"/>
        <color rgb="FFFF0000"/>
        <rFont val="Arial"/>
        <family val="2"/>
      </rPr>
      <t>( )</t>
    </r>
    <r>
      <rPr>
        <b/>
        <sz val="11"/>
        <rFont val="Arial"/>
        <family val="2"/>
      </rPr>
      <t xml:space="preserve"> framework currently listed on the NHS Supply Chain catalogue. They have been produced in order to assist customers with their purchasing decisions and are not a recommendation of any of the product(s) listed. Customers will need to make their own assessment in order to ascertain whether any product is suitable for their needs. Please note, the prices are correct at the time of publishing, however, may be subject to change. Please see our online catalogue or speak to your Account Manager for more information.</t>
    </r>
  </si>
  <si>
    <t>TELEFLEX MEDICAL (RUSCH &amp; PILLING WECK)</t>
  </si>
  <si>
    <t>UNOMEDICAL (CONVATEC)</t>
  </si>
  <si>
    <t>CARDINAL HEALTH UK 432 LIMITED</t>
  </si>
  <si>
    <t>Rusch Brillant AquaFlate</t>
  </si>
  <si>
    <t>Careline</t>
  </si>
  <si>
    <t>Argyle</t>
  </si>
  <si>
    <t>Self retaining catheter (foley) 2-way long term standard (male) 100% silicone with pre-filled syringe in use time up to 90 days 20fg x 10ml balloon</t>
  </si>
  <si>
    <t>Self retaining catheter (foley) 2-way long term standard (male) 100% silicone with pre-filled syringe in use time up to 90 days 12fg x 10ml balloon</t>
  </si>
  <si>
    <t>Self retaining catheter (foley) 2-way long term standard (male) 100% silicone with pre-filled syringe in use time up to 90 days 14fg x 10ml balloon</t>
  </si>
  <si>
    <t>Self retaining catheter (foley) 2-way long term standard (male) 100% silicone with pre-filled syringe in use time up to 90 days 16fg x 10ml balloon</t>
  </si>
  <si>
    <t>Self retaining catheter (foley) 2-way long term standard (male) 100% silicone with pre-filled syringe in use time up to 90 days 18fg x 10ml balloon</t>
  </si>
  <si>
    <t>Self retaining catheter (foley) 2-way long term standard (male) 100% silicone with pre-filled syringe in use time up to 90 days 10 ml Nelaton tip with prefilled Syringe (10% Glycerine) 2-Way Standard Uno 10 ml with Glycerine Syringe 10ml balloon  Male CH12</t>
  </si>
  <si>
    <t>Self retaining catheter (foley) 2-way long term standard (male) 100% silicone with pre-filled syringe in use time up to 90 days 10 ml Nelaton tip with prefilled Syringe (10% Glycerine) 2-Way Standard Uno 10 ml with Glycerine Syringe 10ml balloon  Male CH14</t>
  </si>
  <si>
    <t>Self retaining catheter (foley) 2-way long term standard (male) 100% silicone with pre-filled syringe in use time up to 90 days 10 ml Nelaton tip with prefilled Syringe (10% Glycerine) 2-Way Standard Uno 10 ml with Glycerine Syringe 10ml balloon  Male CH16</t>
  </si>
  <si>
    <t>Self retaining catheter (foley) 2-way long term standard (male) 100% silicone with pre-filled syringe in use time up to 90 days 10 ml Nelaton tip with prefilled Syringe (10% Glycerine) 2-Way Standard Uno 10 ml with Glycerine Syringe 10ml balloon  Male CH18</t>
  </si>
  <si>
    <t>Self retaining catheter (foley) 2-way long term standard (male) 100% silicone with pre-filled syringe in use time up to 90 days 10 ml Nelaton tip with prefilled Syringe (10% Glycerine) 2-Way Standard Uno 10 ml with Glycerine Syringe  10ml balloon Male CH20</t>
  </si>
  <si>
    <t>Self retaining catheter (foley) 2-way long term standard (male) 100% silicone with pre-filled syringe in use time up to 90 days 12fg x 10ml balloon 42cm long</t>
  </si>
  <si>
    <t>Self retaining catheter (foley) 2-way long term standard (male) 100% silicone with pre-filled syringe in use time up to 90 days 14fg x 10ml balloon 42cm long</t>
  </si>
  <si>
    <t>Self retaining catheter (foley) 2-way long term standard (male) 100% silicone with pre-filled syringe in use time up to 90 days 16fg x 10ml balloon 42cm long</t>
  </si>
  <si>
    <t>Self retaining catheter (foley) 2-way long term standard (male) 100% silicone with pre-filled syringe in use time up to 90 days 18fg x 10ml balloon 42cm long</t>
  </si>
  <si>
    <t>Self retaining catheter (foley) 2-way long term standard (male) 100% silicone with pre-filled syringe in use time up to 90 days 20fg x 10ml balloon 42cm long</t>
  </si>
  <si>
    <t>FSS177</t>
  </si>
  <si>
    <t>FSS172</t>
  </si>
  <si>
    <t>FSS173</t>
  </si>
  <si>
    <t>FSS174</t>
  </si>
  <si>
    <t>FSS176</t>
  </si>
  <si>
    <t>FSS1183</t>
  </si>
  <si>
    <t>FSS1184</t>
  </si>
  <si>
    <t>FSS1185</t>
  </si>
  <si>
    <t>FSS1186</t>
  </si>
  <si>
    <t>FSS1187</t>
  </si>
  <si>
    <t>FSS296</t>
  </si>
  <si>
    <t>FSS297</t>
  </si>
  <si>
    <t>FSS298</t>
  </si>
  <si>
    <t>FSS299</t>
  </si>
  <si>
    <t>FSS301</t>
  </si>
  <si>
    <t>No</t>
  </si>
  <si>
    <t>Urology Bowel and Faecal Management Products</t>
  </si>
  <si>
    <t>CLINISUPPLIES LTD</t>
  </si>
  <si>
    <t>PROSYS</t>
  </si>
  <si>
    <t>Urine meter 500ml capacity meter with Anti-reflux Valve 2.6 litre closed bag with 150cm kink resistant tubing and needle free sample port plus bed hanger</t>
  </si>
  <si>
    <t>FWV191</t>
  </si>
  <si>
    <t>GREAT BEAR HEALTHCARE LIMITED</t>
  </si>
  <si>
    <t>GB8 Urine Meter</t>
  </si>
  <si>
    <t>Urine meter 2000ml with 500ml measuring capacity-drip chamber with integrated bed hanger</t>
  </si>
  <si>
    <t>GDW171</t>
  </si>
  <si>
    <t>COLOPLAST LIMITED</t>
  </si>
  <si>
    <t>Coloplast</t>
  </si>
  <si>
    <t>Urine Meter 500ml rigid reservoir 2000ml urine bag with integrated bed hanger and germ guard tap Needle free sample port and kink resistant tubing</t>
  </si>
  <si>
    <t>FUW081</t>
  </si>
  <si>
    <t>Unomedical Unometer 500</t>
  </si>
  <si>
    <t>Urine meter New shorter design 500ml chamber 2 litre bag 110cm tubing with KombiKon needle-free sample port plus hanging straps and hook latex free</t>
  </si>
  <si>
    <t>FWV056</t>
  </si>
  <si>
    <t>Urine meter New shorter design 500ml chamber 2 litre bag 150cm tubing with KombiKon needle-free sample port plus hanging straps and hook latex free</t>
  </si>
  <si>
    <t>FWV003</t>
  </si>
  <si>
    <t>Dover 500</t>
  </si>
  <si>
    <t>Urine meter 500ml capacity meter 2 litre with 120cm tubing needleless sampling port latex free with replacement drainable bag</t>
  </si>
  <si>
    <t>FWV164</t>
  </si>
  <si>
    <t>Urine meter 500ml capacity meter 2.6 litre closed bag with 120cm tubing needleless sampling port latex free</t>
  </si>
  <si>
    <t>FWV163</t>
  </si>
  <si>
    <t>RUSCH</t>
  </si>
  <si>
    <t>Urine meter capacity 500ml urine collector capacity 2000ml tube length 120cm</t>
  </si>
  <si>
    <t>FUW076</t>
  </si>
  <si>
    <t>Rusch</t>
  </si>
  <si>
    <t>Urine meter 500 ml capacity meter 2 litre closed bag with 110cm tubing 10% on length 20% variance on capacity with hanger straps</t>
  </si>
  <si>
    <t>GDW153</t>
  </si>
  <si>
    <t>B BRAUN MEDICAL LTD</t>
  </si>
  <si>
    <t>Ureofix</t>
  </si>
  <si>
    <t>Urine meter 500 ml capacity 2 litre closed bag with 110cm tubing 10% on length 20% variance on capacity with hanger straps</t>
  </si>
  <si>
    <t>FST446</t>
  </si>
  <si>
    <t>Unometer Safeti Plus</t>
  </si>
  <si>
    <t>Urine meter New shorter design 500ml chamber 2 litre bag 110cm tubing with non return valve in connector with kombikon needle-free sample port plus hanging straps hook and string latex free DEHP free</t>
  </si>
  <si>
    <t>FWV016</t>
  </si>
  <si>
    <t>Urine meter New shorter design 500ml chamber 2 litre bag 150cm tubing with non return valve in connector and kombikon needle-free sample port plus hanging straps hook and string latex free DEHP free</t>
  </si>
  <si>
    <t>FWV017</t>
  </si>
  <si>
    <t>BARD LTD</t>
  </si>
  <si>
    <t>BARD</t>
  </si>
  <si>
    <t>Urine meter 500ml with 2000ml drainage bag</t>
  </si>
  <si>
    <t>FWV176</t>
  </si>
  <si>
    <t>MACGREGOR HEALTHCARE LIMITED</t>
  </si>
  <si>
    <t>Qufora</t>
  </si>
  <si>
    <t>Urine Meter Up to 10 days use available in capacity of 500ml 2 litres closed 130 cm tube measurement guide on the front of the meter integrated hanger system needle free sampleport 2 piece system</t>
  </si>
  <si>
    <t>FUW039</t>
  </si>
  <si>
    <t>350-400ml Capacity</t>
  </si>
  <si>
    <t>ProSys</t>
  </si>
  <si>
    <t>Urine meter 400ml capacity meter 2.6 litre closed bag with 150cm kink resistant tubing and needle free sample port plus bed hanger</t>
  </si>
  <si>
    <t>FWV050</t>
  </si>
  <si>
    <t>Curity Precision 400</t>
  </si>
  <si>
    <t>Urine meter 400ml capacity meter 2 litre closed bag with 150cm tubing and splashguard drainage spout (LF) + safeguard needleless sampling port (LF) + spring loaded sampling port 45ml sampling chamber latex free</t>
  </si>
  <si>
    <t>FWV035</t>
  </si>
  <si>
    <t>Bard</t>
  </si>
  <si>
    <t>Urine meter 350ml capacity meter 2.5 litre drainage bag ez lok needle free sample port 5-7 days</t>
  </si>
  <si>
    <t>FWV040</t>
  </si>
  <si>
    <t>IMS EURO LTD</t>
  </si>
  <si>
    <t>IMS Euro</t>
  </si>
  <si>
    <t>Urine meter 400 ml urine meter and 2600ml urine</t>
  </si>
  <si>
    <t>FUW021</t>
  </si>
  <si>
    <t>200ml Capacity</t>
  </si>
  <si>
    <t>BARD LTD (E DIRECT)</t>
  </si>
  <si>
    <t>Bard urinemeter</t>
  </si>
  <si>
    <t>Urine meter 200ml capacity meter 2 litre drainage bag ez lok needle free sample port 5 to 7 days</t>
  </si>
  <si>
    <t>FUW048</t>
  </si>
  <si>
    <t>Curity</t>
  </si>
  <si>
    <t>Urine meter Curity 200ml capacity meter 2000ml closed bag with needle free sampling120cm tubing</t>
  </si>
  <si>
    <t>FWV064</t>
  </si>
  <si>
    <t>Urine meter Curity 200ml capacity urine meter 2000ml closed needle free samplingbag with 150cm tubing</t>
  </si>
  <si>
    <t>FWV029</t>
  </si>
  <si>
    <t>500ml Capacity</t>
  </si>
  <si>
    <t>For use with indwelling catheter</t>
  </si>
  <si>
    <t>FSS1030</t>
  </si>
  <si>
    <t>Prosys</t>
  </si>
  <si>
    <t>Lever tap for use with indwelling catheter</t>
  </si>
  <si>
    <t>FSS1042</t>
  </si>
  <si>
    <t>OPTIMUM MEDICAL SOLUTIONS</t>
  </si>
  <si>
    <t>Ugo</t>
  </si>
  <si>
    <t>One size</t>
  </si>
  <si>
    <t>FSS1067</t>
  </si>
  <si>
    <t>FLEXICARE MEDICAL LTD</t>
  </si>
  <si>
    <t>EZ - Flow catheter valve</t>
  </si>
  <si>
    <t xml:space="preserve">180 degree two stage </t>
  </si>
  <si>
    <t>FSS1152</t>
  </si>
  <si>
    <t>LIBRA LEVER CATHETER VALVE</t>
  </si>
  <si>
    <t>Sterile 180 degree lever tap</t>
  </si>
  <si>
    <t>GPB801</t>
  </si>
  <si>
    <t>Careline sterile catheter valve with lever tap</t>
  </si>
  <si>
    <t>FSS1083</t>
  </si>
  <si>
    <t>CareLine</t>
  </si>
  <si>
    <t>T tap - Disposable</t>
  </si>
  <si>
    <t>FST715</t>
  </si>
  <si>
    <t>With lever tap and rigid connector</t>
  </si>
  <si>
    <t>FSV019</t>
  </si>
  <si>
    <t>BARD LTD (BLUE DIAMOND)</t>
  </si>
  <si>
    <t>Flip-Flo</t>
  </si>
  <si>
    <t>With 180 degree lever tap</t>
  </si>
  <si>
    <t>FSS1040</t>
  </si>
  <si>
    <t>FSS1041</t>
  </si>
  <si>
    <t>Qflow sterile latex free coloured lever tap</t>
  </si>
  <si>
    <t>FUW041</t>
  </si>
  <si>
    <t>Self Retaining Catheter Foley</t>
  </si>
  <si>
    <t>Catheter Valve</t>
  </si>
  <si>
    <t>Urine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</si>
</sst>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00"/>
    <numFmt numFmtId="166" formatCode="[$-F800]dddd\,\ mmmm\ dd\,\ yyyy"/>
  </numFmts>
  <fonts count="37">
    <font>
      <sz val="11"/>
      <color theme="1"/>
      <name val="Calibri"/>
      <family val="2"/>
      <scheme val="minor"/>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Frutiger 55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1"/>
      <color theme="1"/>
      <name val="Calibri"/>
      <family val="2"/>
      <scheme val="minor"/>
    </font>
    <font>
      <b/>
      <sz val="16"/>
      <color theme="0"/>
      <name val="Arial"/>
      <family val="2"/>
    </font>
    <font>
      <sz val="11"/>
      <color theme="1"/>
      <name val="Arial"/>
      <family val="2"/>
    </font>
    <font>
      <b/>
      <u/>
      <sz val="18"/>
      <color theme="1"/>
      <name val="Arial"/>
      <family val="2"/>
    </font>
    <font>
      <sz val="10"/>
      <name val="Frutiger 55 Roman"/>
    </font>
    <font>
      <sz val="10"/>
      <name val="Arial"/>
      <family val="2"/>
    </font>
    <font>
      <sz val="16"/>
      <name val="Arial"/>
      <family val="2"/>
    </font>
    <font>
      <b/>
      <sz val="9"/>
      <name val="Arial"/>
      <family val="2"/>
    </font>
    <font>
      <b/>
      <sz val="12"/>
      <name val="Arial"/>
      <family val="2"/>
    </font>
    <font>
      <b/>
      <sz val="16"/>
      <color rgb="FF005EB8"/>
      <name val="Arial"/>
      <family val="2"/>
    </font>
    <font>
      <u/>
      <sz val="11"/>
      <color theme="10"/>
      <name val="Calibri"/>
      <family val="2"/>
      <scheme val="minor"/>
    </font>
    <font>
      <sz val="28"/>
      <color rgb="FF005EB8"/>
      <name val="Arial"/>
      <family val="2"/>
    </font>
    <font>
      <b/>
      <sz val="11"/>
      <name val="Arial"/>
      <family val="2"/>
    </font>
    <font>
      <b/>
      <sz val="16"/>
      <color theme="1"/>
      <name val="Arial"/>
      <family val="2"/>
    </font>
    <font>
      <b/>
      <sz val="11"/>
      <color rgb="FFFF0000"/>
      <name val="Arial"/>
      <family val="2"/>
    </font>
    <font>
      <b/>
      <sz val="11"/>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5EB8"/>
        <bgColor indexed="64"/>
      </patternFill>
    </fill>
    <fill>
      <patternFill patternType="solid">
        <fgColor rgb="FFCCDFF1"/>
        <bgColor indexed="64"/>
      </patternFill>
    </fill>
    <fill>
      <patternFill patternType="solid">
        <fgColor theme="0" tint="-0.34998626667073579"/>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s>
  <cellStyleXfs count="46">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4" fontId="21" fillId="0" borderId="0" applyFont="0" applyFill="0" applyBorder="0" applyAlignment="0" applyProtection="0"/>
    <xf numFmtId="0" fontId="25" fillId="0" borderId="0"/>
    <xf numFmtId="0" fontId="31" fillId="0" borderId="0" applyNumberFormat="0" applyFill="0" applyBorder="0" applyAlignment="0" applyProtection="0"/>
  </cellStyleXfs>
  <cellXfs count="95">
    <xf numFmtId="0" fontId="0" fillId="0" borderId="0" xfId="0"/>
    <xf numFmtId="0" fontId="23" fillId="0" borderId="0" xfId="0" applyFont="1"/>
    <xf numFmtId="164" fontId="23" fillId="0" borderId="0" xfId="0" applyNumberFormat="1" applyFont="1"/>
    <xf numFmtId="164" fontId="23" fillId="0" borderId="0" xfId="43" applyNumberFormat="1" applyFont="1"/>
    <xf numFmtId="0" fontId="23" fillId="0" borderId="0" xfId="0" applyFont="1" applyAlignment="1">
      <alignment horizontal="center" vertical="center"/>
    </xf>
    <xf numFmtId="165" fontId="23" fillId="0" borderId="0" xfId="43" applyNumberFormat="1" applyFont="1"/>
    <xf numFmtId="0" fontId="23" fillId="0" borderId="0" xfId="0" applyFont="1" applyAlignment="1">
      <alignment horizontal="left" vertical="center" wrapText="1"/>
    </xf>
    <xf numFmtId="0" fontId="24" fillId="0" borderId="0" xfId="0" applyFont="1" applyAlignment="1">
      <alignment horizontal="left" vertical="center" wrapText="1"/>
    </xf>
    <xf numFmtId="0" fontId="26" fillId="0" borderId="0" xfId="44" applyFont="1"/>
    <xf numFmtId="0" fontId="27" fillId="0" borderId="0" xfId="44" applyFont="1"/>
    <xf numFmtId="0" fontId="28" fillId="24" borderId="0" xfId="44" applyFont="1" applyFill="1" applyAlignment="1">
      <alignment horizontal="center" vertical="center" wrapText="1"/>
    </xf>
    <xf numFmtId="0" fontId="22" fillId="25" borderId="0" xfId="44" applyFont="1" applyFill="1" applyAlignment="1">
      <alignment vertical="center"/>
    </xf>
    <xf numFmtId="0" fontId="29" fillId="0" borderId="0" xfId="44" applyFont="1"/>
    <xf numFmtId="0" fontId="30" fillId="25" borderId="0" xfId="44" applyFont="1" applyFill="1" applyAlignment="1">
      <alignment vertical="center"/>
    </xf>
    <xf numFmtId="49" fontId="22" fillId="25" borderId="0" xfId="44" applyNumberFormat="1" applyFont="1" applyFill="1" applyAlignment="1">
      <alignment vertical="center" wrapText="1"/>
    </xf>
    <xf numFmtId="0" fontId="20" fillId="25" borderId="11"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wrapText="1"/>
      <protection locked="0"/>
    </xf>
    <xf numFmtId="0" fontId="20" fillId="25" borderId="11" xfId="1" applyFont="1" applyFill="1" applyBorder="1" applyAlignment="1" applyProtection="1">
      <alignment horizontal="center" vertical="center" wrapText="1"/>
      <protection locked="0"/>
    </xf>
    <xf numFmtId="164" fontId="20" fillId="25" borderId="12" xfId="1" applyNumberFormat="1" applyFont="1" applyFill="1" applyBorder="1" applyAlignment="1" applyProtection="1">
      <alignment horizontal="center" vertical="center" wrapText="1"/>
      <protection locked="0"/>
    </xf>
    <xf numFmtId="164" fontId="20" fillId="25" borderId="12" xfId="43" applyNumberFormat="1" applyFont="1" applyFill="1" applyBorder="1" applyAlignment="1" applyProtection="1">
      <alignment horizontal="center" vertical="center" wrapText="1"/>
      <protection locked="0"/>
    </xf>
    <xf numFmtId="165" fontId="20" fillId="25" borderId="16" xfId="43" applyNumberFormat="1" applyFont="1" applyFill="1" applyBorder="1" applyAlignment="1" applyProtection="1">
      <alignment horizontal="center" vertical="center" wrapText="1"/>
      <protection locked="0"/>
    </xf>
    <xf numFmtId="0" fontId="26" fillId="24" borderId="0" xfId="44" applyFont="1" applyFill="1"/>
    <xf numFmtId="164" fontId="23" fillId="24" borderId="0" xfId="0" applyNumberFormat="1" applyFont="1" applyFill="1"/>
    <xf numFmtId="0" fontId="23" fillId="24" borderId="0" xfId="0" applyFont="1" applyFill="1"/>
    <xf numFmtId="0" fontId="32" fillId="24" borderId="0" xfId="0" applyFont="1" applyFill="1" applyAlignment="1">
      <alignment vertical="center"/>
    </xf>
    <xf numFmtId="0" fontId="34" fillId="24" borderId="0" xfId="0" applyFont="1" applyFill="1"/>
    <xf numFmtId="0" fontId="31" fillId="24" borderId="0" xfId="45" quotePrefix="1" applyFill="1"/>
    <xf numFmtId="164" fontId="20" fillId="25" borderId="16" xfId="1" applyNumberFormat="1" applyFont="1" applyFill="1" applyBorder="1" applyAlignment="1" applyProtection="1">
      <alignment horizontal="center" vertical="center" wrapText="1"/>
      <protection locked="0"/>
    </xf>
    <xf numFmtId="166" fontId="22" fillId="25" borderId="0" xfId="44" applyNumberFormat="1" applyFont="1" applyFill="1" applyAlignment="1">
      <alignment vertical="center"/>
    </xf>
    <xf numFmtId="0" fontId="26" fillId="0" borderId="0" xfId="44" applyFont="1" applyAlignment="1">
      <alignment wrapText="1"/>
    </xf>
    <xf numFmtId="0" fontId="27" fillId="0" borderId="0" xfId="44" applyFont="1" applyAlignment="1">
      <alignment wrapText="1"/>
    </xf>
    <xf numFmtId="0" fontId="22" fillId="25" borderId="0" xfId="44" applyFont="1" applyFill="1" applyAlignment="1">
      <alignment vertical="center" wrapText="1"/>
    </xf>
    <xf numFmtId="165" fontId="26" fillId="0" borderId="0" xfId="44" applyNumberFormat="1" applyFont="1"/>
    <xf numFmtId="165" fontId="28" fillId="24" borderId="0" xfId="44" applyNumberFormat="1" applyFont="1" applyFill="1" applyAlignment="1">
      <alignment horizontal="center" vertical="center" wrapText="1"/>
    </xf>
    <xf numFmtId="165" fontId="22" fillId="25" borderId="0" xfId="44" applyNumberFormat="1" applyFont="1" applyFill="1" applyAlignment="1">
      <alignment vertical="center"/>
    </xf>
    <xf numFmtId="165" fontId="23" fillId="0" borderId="0" xfId="0" applyNumberFormat="1" applyFont="1"/>
    <xf numFmtId="165" fontId="20" fillId="25" borderId="12" xfId="1" applyNumberFormat="1" applyFont="1" applyFill="1" applyBorder="1" applyAlignment="1" applyProtection="1">
      <alignment horizontal="center" vertical="center" wrapText="1"/>
      <protection locked="0"/>
    </xf>
    <xf numFmtId="165" fontId="20" fillId="25" borderId="12" xfId="43" applyNumberFormat="1" applyFont="1" applyFill="1" applyBorder="1" applyAlignment="1" applyProtection="1">
      <alignment horizontal="center" vertical="center" wrapText="1"/>
      <protection locked="0"/>
    </xf>
    <xf numFmtId="165" fontId="20" fillId="25" borderId="16" xfId="1" applyNumberFormat="1" applyFont="1" applyFill="1" applyBorder="1" applyAlignment="1" applyProtection="1">
      <alignment horizontal="center" vertical="center" wrapText="1"/>
      <protection locked="0"/>
    </xf>
    <xf numFmtId="0" fontId="33" fillId="24" borderId="0" xfId="1" applyFont="1" applyFill="1" applyAlignment="1" applyProtection="1">
      <alignment horizontal="left" vertical="center" wrapText="1"/>
      <protection locked="0"/>
    </xf>
    <xf numFmtId="0" fontId="22" fillId="24" borderId="0" xfId="0" applyFont="1" applyFill="1" applyAlignment="1">
      <alignment horizontal="left" vertical="center"/>
    </xf>
    <xf numFmtId="0" fontId="20" fillId="25" borderId="13" xfId="1" applyFont="1" applyFill="1" applyBorder="1" applyAlignment="1" applyProtection="1">
      <alignment horizontal="center" vertical="center"/>
      <protection locked="0"/>
    </xf>
    <xf numFmtId="0" fontId="20" fillId="25" borderId="14" xfId="1" applyFont="1" applyFill="1" applyBorder="1" applyAlignment="1" applyProtection="1">
      <alignment horizontal="center" vertical="center"/>
      <protection locked="0"/>
    </xf>
    <xf numFmtId="0" fontId="20" fillId="25" borderId="15" xfId="1" applyFont="1" applyFill="1" applyBorder="1" applyAlignment="1" applyProtection="1">
      <alignment horizontal="center" vertical="center"/>
      <protection locked="0"/>
    </xf>
    <xf numFmtId="0" fontId="20" fillId="25" borderId="18" xfId="1" applyFont="1" applyFill="1" applyBorder="1" applyAlignment="1" applyProtection="1">
      <alignment horizontal="center" vertical="center"/>
      <protection locked="0"/>
    </xf>
    <xf numFmtId="0" fontId="26" fillId="24" borderId="0" xfId="44" applyFont="1" applyFill="1" applyBorder="1"/>
    <xf numFmtId="0" fontId="28" fillId="24" borderId="0" xfId="44" applyFont="1" applyFill="1" applyBorder="1" applyAlignment="1">
      <alignment horizontal="center" vertical="center" wrapText="1"/>
    </xf>
    <xf numFmtId="0" fontId="22" fillId="25" borderId="0" xfId="44" applyFont="1" applyFill="1" applyBorder="1" applyAlignment="1">
      <alignment vertical="center"/>
    </xf>
    <xf numFmtId="164" fontId="23" fillId="24" borderId="0" xfId="0" applyNumberFormat="1" applyFont="1" applyFill="1" applyBorder="1"/>
    <xf numFmtId="164" fontId="20" fillId="24" borderId="0" xfId="1" applyNumberFormat="1" applyFont="1" applyFill="1" applyBorder="1" applyAlignment="1" applyProtection="1">
      <alignment horizontal="center" vertical="center" wrapText="1"/>
      <protection locked="0"/>
    </xf>
    <xf numFmtId="0" fontId="20" fillId="24" borderId="0" xfId="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164" fontId="23" fillId="24" borderId="0" xfId="0" applyNumberFormat="1" applyFont="1" applyFill="1" applyBorder="1" applyAlignment="1">
      <alignment horizontal="center" vertical="center"/>
    </xf>
    <xf numFmtId="0" fontId="36" fillId="24" borderId="0" xfId="0" applyFont="1" applyFill="1" applyBorder="1"/>
    <xf numFmtId="0" fontId="36" fillId="0" borderId="0" xfId="0" applyFont="1"/>
    <xf numFmtId="0" fontId="23" fillId="26" borderId="10" xfId="0" applyFont="1" applyFill="1" applyBorder="1" applyAlignment="1">
      <alignment horizontal="center" vertical="center"/>
    </xf>
    <xf numFmtId="164" fontId="23" fillId="26" borderId="10" xfId="0" applyNumberFormat="1" applyFont="1" applyFill="1" applyBorder="1" applyAlignment="1">
      <alignment horizontal="center" vertical="center"/>
    </xf>
    <xf numFmtId="0" fontId="23" fillId="26" borderId="21" xfId="0" applyFont="1" applyFill="1" applyBorder="1" applyAlignment="1">
      <alignment horizontal="center" vertical="center"/>
    </xf>
    <xf numFmtId="164" fontId="23" fillId="26" borderId="21" xfId="0" applyNumberFormat="1" applyFont="1" applyFill="1" applyBorder="1" applyAlignment="1">
      <alignment horizontal="center" vertical="center"/>
    </xf>
    <xf numFmtId="164" fontId="23" fillId="26" borderId="10" xfId="43" applyNumberFormat="1" applyFont="1" applyFill="1" applyBorder="1" applyAlignment="1">
      <alignment horizontal="center" vertical="center"/>
    </xf>
    <xf numFmtId="164" fontId="23" fillId="26" borderId="21" xfId="43" applyNumberFormat="1" applyFont="1" applyFill="1" applyBorder="1" applyAlignment="1">
      <alignment horizontal="center" vertical="center"/>
    </xf>
    <xf numFmtId="165" fontId="23" fillId="26" borderId="10" xfId="43" applyNumberFormat="1" applyFont="1" applyFill="1" applyBorder="1" applyAlignment="1">
      <alignment horizontal="center" vertical="center"/>
    </xf>
    <xf numFmtId="166" fontId="22" fillId="25" borderId="0" xfId="44" applyNumberFormat="1" applyFont="1" applyFill="1" applyAlignment="1">
      <alignment horizontal="left" vertical="center"/>
    </xf>
    <xf numFmtId="0" fontId="23" fillId="26" borderId="10" xfId="0" applyFont="1" applyFill="1" applyBorder="1" applyAlignment="1">
      <alignment horizontal="center" vertical="center" wrapText="1"/>
    </xf>
    <xf numFmtId="0" fontId="23" fillId="26" borderId="21" xfId="0" applyFont="1" applyFill="1" applyBorder="1" applyAlignment="1">
      <alignment horizontal="center" vertical="center" wrapText="1"/>
    </xf>
    <xf numFmtId="0" fontId="36" fillId="27" borderId="19" xfId="0" applyFont="1" applyFill="1" applyBorder="1" applyAlignment="1">
      <alignment horizontal="center" vertical="center"/>
    </xf>
    <xf numFmtId="0" fontId="36" fillId="27" borderId="17" xfId="0" applyFont="1" applyFill="1" applyBorder="1" applyAlignment="1">
      <alignment horizontal="center" vertical="center"/>
    </xf>
    <xf numFmtId="0" fontId="36" fillId="27" borderId="20" xfId="0" applyFont="1" applyFill="1" applyBorder="1" applyAlignment="1">
      <alignment horizontal="center" vertical="center"/>
    </xf>
    <xf numFmtId="0" fontId="23" fillId="27" borderId="24"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26" xfId="0" applyFont="1" applyFill="1" applyBorder="1" applyAlignment="1">
      <alignment horizontal="center" vertical="center"/>
    </xf>
    <xf numFmtId="0" fontId="0" fillId="24" borderId="0" xfId="0" applyFill="1" applyBorder="1"/>
    <xf numFmtId="0" fontId="0" fillId="24" borderId="0" xfId="0" applyFill="1" applyBorder="1" applyAlignment="1">
      <alignment horizontal="center" vertical="center"/>
    </xf>
    <xf numFmtId="0" fontId="36" fillId="27" borderId="24" xfId="0" applyFont="1" applyFill="1" applyBorder="1" applyAlignment="1">
      <alignment horizontal="center" vertical="center" wrapText="1"/>
    </xf>
    <xf numFmtId="0" fontId="36" fillId="27" borderId="28" xfId="0" applyFont="1" applyFill="1" applyBorder="1" applyAlignment="1">
      <alignment horizontal="center" vertical="center" wrapText="1"/>
    </xf>
    <xf numFmtId="166" fontId="22" fillId="25" borderId="0" xfId="44" applyNumberFormat="1" applyFont="1" applyFill="1" applyAlignment="1">
      <alignment vertical="center" wrapText="1"/>
    </xf>
    <xf numFmtId="0" fontId="20" fillId="25" borderId="29" xfId="1" applyFont="1" applyFill="1" applyBorder="1" applyAlignment="1" applyProtection="1">
      <alignment horizontal="center" vertical="center"/>
      <protection locked="0"/>
    </xf>
    <xf numFmtId="0" fontId="20" fillId="25" borderId="23" xfId="1" applyFont="1" applyFill="1" applyBorder="1" applyAlignment="1" applyProtection="1">
      <alignment horizontal="center" vertical="center"/>
      <protection locked="0"/>
    </xf>
    <xf numFmtId="0" fontId="20" fillId="25" borderId="30" xfId="1" applyFont="1" applyFill="1" applyBorder="1" applyAlignment="1" applyProtection="1">
      <alignment horizontal="center" vertical="center"/>
      <protection locked="0"/>
    </xf>
    <xf numFmtId="0" fontId="20" fillId="25" borderId="31" xfId="1" applyFont="1" applyFill="1" applyBorder="1" applyAlignment="1" applyProtection="1">
      <alignment horizontal="center" vertical="center"/>
      <protection locked="0"/>
    </xf>
    <xf numFmtId="0" fontId="20" fillId="25" borderId="32" xfId="1" applyFont="1" applyFill="1" applyBorder="1" applyAlignment="1" applyProtection="1">
      <alignment horizontal="center" vertical="center"/>
      <protection locked="0"/>
    </xf>
    <xf numFmtId="0" fontId="20" fillId="25" borderId="32" xfId="1" applyFont="1" applyFill="1" applyBorder="1" applyAlignment="1" applyProtection="1">
      <alignment horizontal="center" vertical="center" wrapText="1"/>
      <protection locked="0"/>
    </xf>
    <xf numFmtId="0" fontId="20" fillId="25" borderId="22" xfId="1" applyFont="1" applyFill="1" applyBorder="1" applyAlignment="1" applyProtection="1">
      <alignment horizontal="center" vertical="center"/>
      <protection locked="0"/>
    </xf>
    <xf numFmtId="0" fontId="36" fillId="27" borderId="24" xfId="0" applyFont="1" applyFill="1" applyBorder="1" applyAlignment="1">
      <alignment horizontal="center" vertical="center"/>
    </xf>
    <xf numFmtId="0" fontId="36" fillId="27" borderId="28" xfId="0" applyFont="1" applyFill="1" applyBorder="1" applyAlignment="1">
      <alignment horizontal="center" vertical="center"/>
    </xf>
    <xf numFmtId="0" fontId="36" fillId="27" borderId="26" xfId="0" applyFont="1" applyFill="1" applyBorder="1" applyAlignment="1">
      <alignment horizontal="center" vertical="center"/>
    </xf>
    <xf numFmtId="0" fontId="36" fillId="27" borderId="26" xfId="0" applyFont="1" applyFill="1" applyBorder="1" applyAlignment="1">
      <alignment horizontal="center" vertical="center" wrapText="1"/>
    </xf>
    <xf numFmtId="0" fontId="23" fillId="27" borderId="25" xfId="0" applyFont="1" applyFill="1" applyBorder="1" applyAlignment="1">
      <alignment horizontal="center" vertical="center"/>
    </xf>
    <xf numFmtId="0" fontId="23" fillId="27" borderId="33" xfId="0" applyFont="1" applyFill="1" applyBorder="1" applyAlignment="1">
      <alignment horizontal="center" vertical="center"/>
    </xf>
    <xf numFmtId="0" fontId="23" fillId="27" borderId="27" xfId="0" applyFont="1" applyFill="1" applyBorder="1" applyAlignment="1">
      <alignment horizontal="center" vertical="center"/>
    </xf>
    <xf numFmtId="0" fontId="36" fillId="27" borderId="25" xfId="0" applyFont="1" applyFill="1" applyBorder="1" applyAlignment="1">
      <alignment horizontal="center" vertical="center"/>
    </xf>
    <xf numFmtId="0" fontId="36" fillId="27" borderId="33" xfId="0" applyFont="1" applyFill="1" applyBorder="1" applyAlignment="1">
      <alignment horizontal="center" vertical="center"/>
    </xf>
    <xf numFmtId="0" fontId="36" fillId="27" borderId="27" xfId="0" applyFont="1" applyFill="1" applyBorder="1" applyAlignment="1">
      <alignment horizontal="center" vertical="center"/>
    </xf>
    <xf numFmtId="0" fontId="31" fillId="24" borderId="0" xfId="45" applyFill="1"/>
  </cellXfs>
  <cellStyles count="4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xfId="43" builtinId="4"/>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45"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1" xr:uid="{00000000-0005-0000-0000-000027000000}"/>
    <cellStyle name="Normal 3" xfId="44" xr:uid="{3C1E24BE-B56A-4BC2-84DC-B37E77F97526}"/>
    <cellStyle name="Note 2" xfId="38" xr:uid="{00000000-0005-0000-0000-000028000000}"/>
    <cellStyle name="Output 2" xfId="39" xr:uid="{00000000-0005-0000-0000-000029000000}"/>
    <cellStyle name="Title 2" xfId="40" xr:uid="{00000000-0005-0000-0000-00002A000000}"/>
    <cellStyle name="Total 2" xfId="41" xr:uid="{00000000-0005-0000-0000-00002B000000}"/>
    <cellStyle name="Warning Text 2" xfId="42" xr:uid="{00000000-0005-0000-0000-00002C000000}"/>
  </cellStyles>
  <dxfs count="0"/>
  <tableStyles count="0" defaultTableStyle="TableStyleMedium2" defaultPivotStyle="PivotStyleLight16"/>
  <colors>
    <mruColors>
      <color rgb="FFCCDFF1"/>
      <color rgb="FF005EB8"/>
      <color rgb="FF003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356506</xdr:colOff>
      <xdr:row>0</xdr:row>
      <xdr:rowOff>1352015</xdr:rowOff>
    </xdr:to>
    <xdr:pic>
      <xdr:nvPicPr>
        <xdr:cNvPr id="2" name="Picture 1">
          <a:extLst>
            <a:ext uri="{FF2B5EF4-FFF2-40B4-BE49-F238E27FC236}">
              <a16:creationId xmlns:a16="http://schemas.microsoft.com/office/drawing/2014/main" id="{ABA9F0C4-AC9E-4E91-AFE6-F6D6CF5C7ECB}"/>
            </a:ext>
          </a:extLst>
        </xdr:cNvPr>
        <xdr:cNvPicPr>
          <a:picLocks noChangeAspect="1"/>
        </xdr:cNvPicPr>
      </xdr:nvPicPr>
      <xdr:blipFill>
        <a:blip xmlns:r="http://schemas.openxmlformats.org/officeDocument/2006/relationships" r:embed="rId1"/>
        <a:stretch>
          <a:fillRect/>
        </a:stretch>
      </xdr:blipFill>
      <xdr:spPr>
        <a:xfrm>
          <a:off x="0" y="0"/>
          <a:ext cx="2178162" cy="1352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F3A3841B-18F7-4276-804C-8D96374E80E0}"/>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5D8A5851-F9FC-4004-B15B-F5B5E9A9B19D}"/>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40C1A1A1-4600-4F99-8016-65656C8661DE}"/>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34E7D-35D4-40E8-9227-FDCBA9F0C6E0}">
  <dimension ref="A1:AC154"/>
  <sheetViews>
    <sheetView tabSelected="1" zoomScale="80" zoomScaleNormal="80" workbookViewId="0">
      <selection activeCell="A15" sqref="A15"/>
    </sheetView>
  </sheetViews>
  <sheetFormatPr defaultColWidth="9.140625" defaultRowHeight="14.25"/>
  <cols>
    <col min="1" max="16384" width="9.140625" style="24"/>
  </cols>
  <sheetData>
    <row r="1" spans="1:29" ht="119.25" customHeight="1">
      <c r="A1" s="25"/>
    </row>
    <row r="2" spans="1:29" ht="24" customHeight="1">
      <c r="A2" s="11" t="s">
        <v>16</v>
      </c>
      <c r="B2" s="11"/>
      <c r="C2" s="11"/>
      <c r="D2" s="11"/>
      <c r="E2" s="11"/>
      <c r="F2" s="11"/>
      <c r="G2" s="11"/>
      <c r="H2" s="11"/>
      <c r="I2" s="11"/>
      <c r="J2" s="11"/>
      <c r="K2" s="11"/>
      <c r="L2" s="11"/>
      <c r="M2" s="11"/>
      <c r="Q2" s="41"/>
      <c r="R2" s="41"/>
      <c r="S2" s="41"/>
      <c r="T2" s="41"/>
      <c r="U2" s="41"/>
      <c r="V2" s="41"/>
      <c r="W2" s="41"/>
      <c r="X2" s="41"/>
      <c r="Y2" s="41"/>
      <c r="Z2" s="41"/>
      <c r="AA2" s="41"/>
      <c r="AB2" s="41"/>
      <c r="AC2" s="41"/>
    </row>
    <row r="4" spans="1:29">
      <c r="A4" s="40" t="s">
        <v>17</v>
      </c>
      <c r="B4" s="40"/>
      <c r="C4" s="40"/>
      <c r="D4" s="40"/>
      <c r="E4" s="40"/>
      <c r="F4" s="40"/>
      <c r="G4" s="40"/>
      <c r="H4" s="40"/>
      <c r="I4" s="40"/>
      <c r="J4" s="40"/>
      <c r="K4" s="40"/>
      <c r="L4" s="40"/>
      <c r="M4" s="40"/>
    </row>
    <row r="5" spans="1:29">
      <c r="A5" s="40"/>
      <c r="B5" s="40"/>
      <c r="C5" s="40"/>
      <c r="D5" s="40"/>
      <c r="E5" s="40"/>
      <c r="F5" s="40"/>
      <c r="G5" s="40"/>
      <c r="H5" s="40"/>
      <c r="I5" s="40"/>
      <c r="J5" s="40"/>
      <c r="K5" s="40"/>
      <c r="L5" s="40"/>
      <c r="M5" s="40"/>
    </row>
    <row r="6" spans="1:29">
      <c r="A6" s="40"/>
      <c r="B6" s="40"/>
      <c r="C6" s="40"/>
      <c r="D6" s="40"/>
      <c r="E6" s="40"/>
      <c r="F6" s="40"/>
      <c r="G6" s="40"/>
      <c r="H6" s="40"/>
      <c r="I6" s="40"/>
      <c r="J6" s="40"/>
      <c r="K6" s="40"/>
      <c r="L6" s="40"/>
      <c r="M6" s="40"/>
    </row>
    <row r="9" spans="1:29" ht="20.25">
      <c r="A9" s="26" t="s">
        <v>15</v>
      </c>
    </row>
    <row r="10" spans="1:29" ht="20.25">
      <c r="A10" s="26"/>
    </row>
    <row r="11" spans="1:29" ht="15" customHeight="1">
      <c r="A11" s="27" t="s">
        <v>157</v>
      </c>
      <c r="B11" s="94"/>
    </row>
    <row r="12" spans="1:29" ht="15">
      <c r="A12" s="27" t="s">
        <v>156</v>
      </c>
      <c r="B12" s="94"/>
      <c r="C12" s="94"/>
    </row>
    <row r="13" spans="1:29" ht="15" customHeight="1">
      <c r="A13" s="27" t="s">
        <v>158</v>
      </c>
      <c r="B13" s="94"/>
    </row>
    <row r="14" spans="1:29" ht="15" customHeight="1">
      <c r="A14" s="27"/>
    </row>
    <row r="15" spans="1:29" ht="15" customHeight="1">
      <c r="A15" s="27"/>
    </row>
    <row r="16" spans="1:29" ht="15" customHeight="1">
      <c r="A16" s="27"/>
    </row>
    <row r="17" spans="1:1" ht="15" customHeight="1">
      <c r="A17" s="27"/>
    </row>
    <row r="18" spans="1:1" ht="15" customHeight="1">
      <c r="A18" s="27"/>
    </row>
    <row r="19" spans="1:1" ht="15" customHeight="1"/>
    <row r="20" spans="1:1" ht="15"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sheetData>
  <mergeCells count="2">
    <mergeCell ref="A4:M6"/>
    <mergeCell ref="Q2:AC2"/>
  </mergeCells>
  <hyperlinks>
    <hyperlink ref="A11:B11" location="'Catheter Valve'!A1" display="Catheter Valve" xr:uid="{516ACC87-DF12-476C-9BBE-EF5DF3DB0D66}"/>
    <hyperlink ref="A12:C12" location="'Self Retaining Catheter Foley'!A1" display="Self Retaining Catheter Foley" xr:uid="{C57C174B-F2C0-4923-8419-9ED57D5074DE}"/>
    <hyperlink ref="A13:B13" location="'Urine Meter'!A1" display="Urine Meter" xr:uid="{F5C56989-DC07-42EF-84F8-70C9450801A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998E-8BEC-49E3-BC13-89A8138FBA2D}">
  <dimension ref="A1:P24"/>
  <sheetViews>
    <sheetView showGridLines="0" zoomScale="70" zoomScaleNormal="70" workbookViewId="0">
      <selection activeCell="A27" sqref="A27"/>
    </sheetView>
  </sheetViews>
  <sheetFormatPr defaultColWidth="9.140625" defaultRowHeight="14.25"/>
  <cols>
    <col min="1" max="1" width="9" style="4" customWidth="1"/>
    <col min="2" max="2" width="44.85546875" style="4" bestFit="1" customWidth="1"/>
    <col min="3" max="3" width="31.28515625" style="4" bestFit="1" customWidth="1"/>
    <col min="4" max="4" width="86.28515625" style="6" customWidth="1"/>
    <col min="5" max="5" width="14.85546875" style="4" bestFit="1" customWidth="1"/>
    <col min="6" max="6" width="17.85546875" style="4" customWidth="1"/>
    <col min="7" max="7" width="12" style="4" customWidth="1"/>
    <col min="8" max="8" width="10.5703125" style="36" customWidth="1"/>
    <col min="9" max="9" width="14.28515625" style="2" customWidth="1"/>
    <col min="10" max="10" width="1.7109375" style="49" customWidth="1"/>
    <col min="11" max="11" width="11.140625" style="4" customWidth="1"/>
    <col min="12" max="12" width="10.7109375" style="5" customWidth="1"/>
    <col min="13" max="13" width="13.28515625" style="5" customWidth="1"/>
    <col min="14" max="16384" width="9.140625" style="1"/>
  </cols>
  <sheetData>
    <row r="1" spans="1:16" s="8" customFormat="1" ht="25.35" customHeight="1">
      <c r="D1" s="30"/>
      <c r="H1" s="33"/>
      <c r="J1" s="46"/>
      <c r="L1" s="33"/>
    </row>
    <row r="2" spans="1:16" s="8" customFormat="1" ht="25.15" customHeight="1">
      <c r="D2" s="30"/>
      <c r="H2" s="33"/>
      <c r="J2" s="46"/>
      <c r="L2" s="33"/>
    </row>
    <row r="3" spans="1:16" s="8" customFormat="1" ht="25.15" customHeight="1">
      <c r="D3" s="30"/>
      <c r="H3" s="33"/>
      <c r="J3" s="46"/>
      <c r="L3" s="33"/>
    </row>
    <row r="4" spans="1:16" s="8" customFormat="1" ht="25.15" customHeight="1">
      <c r="D4" s="30"/>
      <c r="H4" s="33"/>
      <c r="J4" s="46"/>
      <c r="L4" s="33"/>
    </row>
    <row r="5" spans="1:16" s="8" customFormat="1" ht="25.15" customHeight="1">
      <c r="A5" s="9"/>
      <c r="B5" s="9"/>
      <c r="C5" s="9"/>
      <c r="D5" s="31"/>
      <c r="E5" s="10"/>
      <c r="F5" s="10"/>
      <c r="G5" s="10"/>
      <c r="H5" s="34"/>
      <c r="I5" s="10"/>
      <c r="J5" s="47"/>
      <c r="K5" s="10"/>
      <c r="L5" s="34"/>
      <c r="M5" s="10"/>
      <c r="N5" s="10"/>
      <c r="O5" s="10"/>
      <c r="P5" s="10"/>
    </row>
    <row r="6" spans="1:16" s="12" customFormat="1" ht="30" customHeight="1">
      <c r="A6" s="11" t="s">
        <v>55</v>
      </c>
      <c r="B6" s="11"/>
      <c r="C6" s="11"/>
      <c r="D6" s="32"/>
      <c r="E6" s="11"/>
      <c r="F6" s="11"/>
      <c r="G6" s="11"/>
      <c r="H6" s="35"/>
      <c r="I6" s="11"/>
      <c r="J6" s="48"/>
      <c r="K6" s="11"/>
      <c r="L6" s="35"/>
      <c r="M6" s="11"/>
    </row>
    <row r="7" spans="1:16" s="12" customFormat="1" ht="30" customHeight="1">
      <c r="A7" s="11" t="s">
        <v>14</v>
      </c>
      <c r="B7" s="13"/>
      <c r="C7" s="11"/>
      <c r="D7" s="32"/>
      <c r="E7" s="11"/>
      <c r="F7" s="11"/>
      <c r="G7" s="11"/>
      <c r="H7" s="35"/>
      <c r="I7" s="11"/>
      <c r="J7" s="48"/>
      <c r="K7" s="11"/>
      <c r="L7" s="35"/>
      <c r="M7" s="11"/>
    </row>
    <row r="8" spans="1:16" s="12" customFormat="1" ht="30" customHeight="1">
      <c r="A8" s="11" t="s">
        <v>13</v>
      </c>
      <c r="B8" s="14"/>
      <c r="C8" s="63">
        <v>43635</v>
      </c>
      <c r="D8" s="29"/>
      <c r="E8" s="11"/>
      <c r="F8" s="11"/>
      <c r="G8" s="11"/>
      <c r="H8" s="35"/>
      <c r="I8" s="11"/>
      <c r="J8" s="48"/>
      <c r="K8" s="11"/>
      <c r="L8" s="35"/>
      <c r="M8" s="11"/>
    </row>
    <row r="9" spans="1:16">
      <c r="A9" s="1" t="s">
        <v>8</v>
      </c>
      <c r="B9" s="1"/>
      <c r="C9" s="1"/>
      <c r="E9" s="1"/>
      <c r="F9" s="1"/>
      <c r="G9" s="1"/>
    </row>
    <row r="10" spans="1:16" ht="15" thickBot="1">
      <c r="A10" s="1" t="s">
        <v>7</v>
      </c>
      <c r="B10" s="1"/>
      <c r="C10" s="1"/>
      <c r="E10" s="1"/>
      <c r="F10" s="1"/>
      <c r="G10" s="1"/>
    </row>
    <row r="11" spans="1:16" ht="54.95" customHeight="1" thickBot="1">
      <c r="A11" s="1"/>
      <c r="B11" s="1"/>
      <c r="C11" s="1"/>
      <c r="D11" s="7"/>
      <c r="E11" s="1"/>
      <c r="F11" s="1"/>
      <c r="G11" s="18" t="s">
        <v>9</v>
      </c>
      <c r="H11" s="37" t="s">
        <v>10</v>
      </c>
      <c r="I11" s="28" t="s">
        <v>11</v>
      </c>
      <c r="J11" s="50"/>
      <c r="K11" s="18" t="s">
        <v>9</v>
      </c>
      <c r="L11" s="38" t="s">
        <v>10</v>
      </c>
      <c r="M11" s="21" t="s">
        <v>11</v>
      </c>
    </row>
    <row r="12" spans="1:16" ht="54">
      <c r="A12" s="80" t="s">
        <v>12</v>
      </c>
      <c r="B12" s="81" t="s">
        <v>0</v>
      </c>
      <c r="C12" s="81" t="s">
        <v>1</v>
      </c>
      <c r="D12" s="82" t="s">
        <v>2</v>
      </c>
      <c r="E12" s="81" t="s">
        <v>3</v>
      </c>
      <c r="F12" s="82" t="s">
        <v>4</v>
      </c>
      <c r="G12" s="83" t="s">
        <v>5</v>
      </c>
      <c r="H12" s="78"/>
      <c r="I12" s="79"/>
      <c r="J12" s="51"/>
      <c r="K12" s="77" t="s">
        <v>6</v>
      </c>
      <c r="L12" s="78"/>
      <c r="M12" s="79"/>
    </row>
    <row r="13" spans="1:16" ht="15">
      <c r="A13" s="91" t="s">
        <v>157</v>
      </c>
      <c r="B13" s="92"/>
      <c r="C13" s="92"/>
      <c r="D13" s="92"/>
      <c r="E13" s="92"/>
      <c r="F13" s="92"/>
      <c r="G13" s="92"/>
      <c r="H13" s="92"/>
      <c r="I13" s="93"/>
      <c r="J13" s="72"/>
      <c r="K13" s="88"/>
      <c r="L13" s="89"/>
      <c r="M13" s="90"/>
    </row>
    <row r="14" spans="1:16" s="4" customFormat="1" ht="15">
      <c r="A14" s="56">
        <v>1</v>
      </c>
      <c r="B14" s="56" t="s">
        <v>56</v>
      </c>
      <c r="C14" s="56" t="s">
        <v>128</v>
      </c>
      <c r="D14" s="64" t="s">
        <v>129</v>
      </c>
      <c r="E14" s="56" t="s">
        <v>130</v>
      </c>
      <c r="F14" s="56" t="s">
        <v>54</v>
      </c>
      <c r="G14" s="56">
        <v>5</v>
      </c>
      <c r="H14" s="57">
        <v>1.44</v>
      </c>
      <c r="I14" s="57">
        <f>H14/G14</f>
        <v>0.28799999999999998</v>
      </c>
      <c r="J14" s="73"/>
      <c r="K14" s="56">
        <v>5</v>
      </c>
      <c r="L14" s="60">
        <v>1.2</v>
      </c>
      <c r="M14" s="60">
        <f>L14/K14</f>
        <v>0.24</v>
      </c>
    </row>
    <row r="15" spans="1:16" s="4" customFormat="1" ht="15">
      <c r="A15" s="56">
        <v>2</v>
      </c>
      <c r="B15" s="56" t="s">
        <v>64</v>
      </c>
      <c r="C15" s="56" t="s">
        <v>65</v>
      </c>
      <c r="D15" s="64" t="s">
        <v>126</v>
      </c>
      <c r="E15" s="56" t="s">
        <v>127</v>
      </c>
      <c r="F15" s="56" t="s">
        <v>54</v>
      </c>
      <c r="G15" s="56">
        <v>10</v>
      </c>
      <c r="H15" s="57">
        <v>3.24</v>
      </c>
      <c r="I15" s="57">
        <f>H15/G15</f>
        <v>0.32400000000000001</v>
      </c>
      <c r="J15" s="73"/>
      <c r="K15" s="56">
        <v>10</v>
      </c>
      <c r="L15" s="60">
        <v>2.7</v>
      </c>
      <c r="M15" s="60">
        <f>L15/K15</f>
        <v>0.27</v>
      </c>
    </row>
    <row r="16" spans="1:16" s="4" customFormat="1" ht="15">
      <c r="A16" s="56">
        <v>3</v>
      </c>
      <c r="B16" s="56" t="s">
        <v>131</v>
      </c>
      <c r="C16" s="56" t="s">
        <v>132</v>
      </c>
      <c r="D16" s="64" t="s">
        <v>133</v>
      </c>
      <c r="E16" s="56" t="s">
        <v>134</v>
      </c>
      <c r="F16" s="56" t="s">
        <v>54</v>
      </c>
      <c r="G16" s="56">
        <v>5</v>
      </c>
      <c r="H16" s="57">
        <v>2.4</v>
      </c>
      <c r="I16" s="57">
        <f t="shared" ref="I16:I24" si="0">H16/G16</f>
        <v>0.48</v>
      </c>
      <c r="J16" s="73"/>
      <c r="K16" s="56">
        <v>5</v>
      </c>
      <c r="L16" s="60">
        <v>2</v>
      </c>
      <c r="M16" s="60">
        <f t="shared" ref="M16:M24" si="1">L16/K16</f>
        <v>0.4</v>
      </c>
    </row>
    <row r="17" spans="1:13">
      <c r="A17" s="56">
        <v>4</v>
      </c>
      <c r="B17" s="56" t="s">
        <v>60</v>
      </c>
      <c r="C17" s="56" t="s">
        <v>139</v>
      </c>
      <c r="D17" s="64" t="s">
        <v>140</v>
      </c>
      <c r="E17" s="56" t="s">
        <v>141</v>
      </c>
      <c r="F17" s="56" t="s">
        <v>54</v>
      </c>
      <c r="G17" s="56">
        <v>5</v>
      </c>
      <c r="H17" s="57">
        <v>2.7719999999999998</v>
      </c>
      <c r="I17" s="57">
        <f>H17/G17</f>
        <v>0.5544</v>
      </c>
      <c r="K17" s="56">
        <v>5</v>
      </c>
      <c r="L17" s="60">
        <v>2.31</v>
      </c>
      <c r="M17" s="60">
        <f>L17/K17</f>
        <v>0.46200000000000002</v>
      </c>
    </row>
    <row r="18" spans="1:13" s="4" customFormat="1" ht="15">
      <c r="A18" s="56">
        <v>5</v>
      </c>
      <c r="B18" s="56" t="s">
        <v>135</v>
      </c>
      <c r="C18" s="56" t="s">
        <v>136</v>
      </c>
      <c r="D18" s="64" t="s">
        <v>137</v>
      </c>
      <c r="E18" s="56" t="s">
        <v>138</v>
      </c>
      <c r="F18" s="56" t="s">
        <v>54</v>
      </c>
      <c r="G18" s="56">
        <v>5</v>
      </c>
      <c r="H18" s="57">
        <v>3</v>
      </c>
      <c r="I18" s="57">
        <f t="shared" si="0"/>
        <v>0.6</v>
      </c>
      <c r="J18" s="73"/>
      <c r="K18" s="56">
        <v>5</v>
      </c>
      <c r="L18" s="60">
        <v>2.5</v>
      </c>
      <c r="M18" s="60">
        <f t="shared" si="1"/>
        <v>0.5</v>
      </c>
    </row>
    <row r="19" spans="1:13">
      <c r="A19" s="56">
        <v>6</v>
      </c>
      <c r="B19" s="56" t="s">
        <v>19</v>
      </c>
      <c r="C19" s="56" t="s">
        <v>22</v>
      </c>
      <c r="D19" s="64" t="s">
        <v>142</v>
      </c>
      <c r="E19" s="56" t="s">
        <v>143</v>
      </c>
      <c r="F19" s="56" t="s">
        <v>54</v>
      </c>
      <c r="G19" s="56">
        <v>5</v>
      </c>
      <c r="H19" s="57">
        <v>3.2639999999999998</v>
      </c>
      <c r="I19" s="57">
        <f t="shared" si="0"/>
        <v>0.65279999999999994</v>
      </c>
      <c r="K19" s="56">
        <v>5</v>
      </c>
      <c r="L19" s="60">
        <v>2.72</v>
      </c>
      <c r="M19" s="60">
        <f t="shared" si="1"/>
        <v>0.54400000000000004</v>
      </c>
    </row>
    <row r="20" spans="1:13">
      <c r="A20" s="56">
        <v>7</v>
      </c>
      <c r="B20" s="56" t="s">
        <v>19</v>
      </c>
      <c r="C20" s="56" t="s">
        <v>144</v>
      </c>
      <c r="D20" s="64" t="s">
        <v>145</v>
      </c>
      <c r="E20" s="56" t="s">
        <v>146</v>
      </c>
      <c r="F20" s="56" t="s">
        <v>54</v>
      </c>
      <c r="G20" s="56">
        <v>5</v>
      </c>
      <c r="H20" s="57">
        <v>3.456</v>
      </c>
      <c r="I20" s="57">
        <f t="shared" si="0"/>
        <v>0.69120000000000004</v>
      </c>
      <c r="K20" s="56">
        <v>5</v>
      </c>
      <c r="L20" s="60">
        <v>2.88</v>
      </c>
      <c r="M20" s="60">
        <f t="shared" si="1"/>
        <v>0.57599999999999996</v>
      </c>
    </row>
    <row r="21" spans="1:13">
      <c r="A21" s="56">
        <v>8</v>
      </c>
      <c r="B21" s="56" t="s">
        <v>18</v>
      </c>
      <c r="C21" s="56" t="s">
        <v>81</v>
      </c>
      <c r="D21" s="64" t="s">
        <v>147</v>
      </c>
      <c r="E21" s="56" t="s">
        <v>148</v>
      </c>
      <c r="F21" s="56" t="s">
        <v>54</v>
      </c>
      <c r="G21" s="56">
        <v>1</v>
      </c>
      <c r="H21" s="57">
        <v>0.97199999999999998</v>
      </c>
      <c r="I21" s="57">
        <f t="shared" si="0"/>
        <v>0.97199999999999998</v>
      </c>
      <c r="K21" s="56">
        <v>1</v>
      </c>
      <c r="L21" s="60">
        <v>0.81</v>
      </c>
      <c r="M21" s="60">
        <f t="shared" si="1"/>
        <v>0.81</v>
      </c>
    </row>
    <row r="22" spans="1:13">
      <c r="A22" s="56">
        <v>9</v>
      </c>
      <c r="B22" s="56" t="s">
        <v>149</v>
      </c>
      <c r="C22" s="56" t="s">
        <v>150</v>
      </c>
      <c r="D22" s="64" t="s">
        <v>151</v>
      </c>
      <c r="E22" s="56" t="s">
        <v>152</v>
      </c>
      <c r="F22" s="56" t="s">
        <v>54</v>
      </c>
      <c r="G22" s="56">
        <v>20</v>
      </c>
      <c r="H22" s="57">
        <v>38.4</v>
      </c>
      <c r="I22" s="57">
        <f t="shared" si="0"/>
        <v>1.92</v>
      </c>
      <c r="K22" s="56">
        <v>20</v>
      </c>
      <c r="L22" s="60">
        <v>32</v>
      </c>
      <c r="M22" s="60">
        <f t="shared" si="1"/>
        <v>1.6</v>
      </c>
    </row>
    <row r="23" spans="1:13">
      <c r="A23" s="56">
        <v>10</v>
      </c>
      <c r="B23" s="56" t="s">
        <v>149</v>
      </c>
      <c r="C23" s="56" t="s">
        <v>150</v>
      </c>
      <c r="D23" s="64" t="s">
        <v>151</v>
      </c>
      <c r="E23" s="56" t="s">
        <v>153</v>
      </c>
      <c r="F23" s="56" t="s">
        <v>54</v>
      </c>
      <c r="G23" s="56">
        <v>5</v>
      </c>
      <c r="H23" s="57">
        <v>12.6</v>
      </c>
      <c r="I23" s="57">
        <f t="shared" si="0"/>
        <v>2.52</v>
      </c>
      <c r="K23" s="56">
        <v>5</v>
      </c>
      <c r="L23" s="60">
        <v>10.5</v>
      </c>
      <c r="M23" s="60">
        <f t="shared" si="1"/>
        <v>2.1</v>
      </c>
    </row>
    <row r="24" spans="1:13">
      <c r="A24" s="56">
        <v>11</v>
      </c>
      <c r="B24" s="56" t="s">
        <v>97</v>
      </c>
      <c r="C24" s="56" t="s">
        <v>98</v>
      </c>
      <c r="D24" s="64" t="s">
        <v>154</v>
      </c>
      <c r="E24" s="56" t="s">
        <v>155</v>
      </c>
      <c r="F24" s="56" t="s">
        <v>54</v>
      </c>
      <c r="G24" s="56">
        <v>5</v>
      </c>
      <c r="H24" s="57">
        <v>24</v>
      </c>
      <c r="I24" s="57">
        <f t="shared" si="0"/>
        <v>4.8</v>
      </c>
      <c r="K24" s="56">
        <v>5</v>
      </c>
      <c r="L24" s="60">
        <v>20</v>
      </c>
      <c r="M24" s="60">
        <f t="shared" si="1"/>
        <v>4</v>
      </c>
    </row>
  </sheetData>
  <mergeCells count="4">
    <mergeCell ref="G12:I12"/>
    <mergeCell ref="K12:M12"/>
    <mergeCell ref="A13:I13"/>
    <mergeCell ref="K13:M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A812-D606-4EE8-B656-77E295F8A962}">
  <dimension ref="A1:P28"/>
  <sheetViews>
    <sheetView showGridLines="0" zoomScale="70" zoomScaleNormal="70" workbookViewId="0">
      <selection activeCell="A34" sqref="A34"/>
    </sheetView>
  </sheetViews>
  <sheetFormatPr defaultColWidth="9.140625" defaultRowHeight="14.25"/>
  <cols>
    <col min="1" max="1" width="9" style="4" customWidth="1"/>
    <col min="2" max="2" width="49" style="4" bestFit="1" customWidth="1"/>
    <col min="3" max="3" width="31.28515625" style="4" bestFit="1" customWidth="1"/>
    <col min="4" max="4" width="133.140625" style="6" customWidth="1"/>
    <col min="5" max="5" width="14.85546875" style="4" bestFit="1" customWidth="1"/>
    <col min="6" max="6" width="17.85546875" style="4" customWidth="1"/>
    <col min="7" max="7" width="12" style="4" customWidth="1"/>
    <col min="8" max="8" width="10.5703125" style="2" customWidth="1"/>
    <col min="9" max="9" width="13.7109375" style="2" customWidth="1"/>
    <col min="10" max="10" width="1.7109375" style="49" customWidth="1"/>
    <col min="11" max="11" width="11.140625" style="4" customWidth="1"/>
    <col min="12" max="12" width="10.7109375" style="3" customWidth="1"/>
    <col min="13" max="13" width="13.28515625" style="5" customWidth="1"/>
    <col min="14" max="16384" width="9.140625" style="1"/>
  </cols>
  <sheetData>
    <row r="1" spans="1:16" s="8" customFormat="1" ht="25.35" customHeight="1">
      <c r="D1" s="30"/>
      <c r="J1" s="46"/>
    </row>
    <row r="2" spans="1:16" s="8" customFormat="1" ht="25.15" customHeight="1">
      <c r="D2" s="30"/>
      <c r="J2" s="46"/>
    </row>
    <row r="3" spans="1:16" s="8" customFormat="1" ht="25.15" customHeight="1">
      <c r="D3" s="30"/>
      <c r="J3" s="46"/>
    </row>
    <row r="4" spans="1:16" s="8" customFormat="1" ht="25.15" customHeight="1">
      <c r="D4" s="30"/>
      <c r="J4" s="46"/>
    </row>
    <row r="5" spans="1:16" s="8" customFormat="1" ht="25.15" customHeight="1">
      <c r="A5" s="9"/>
      <c r="B5" s="9"/>
      <c r="C5" s="9"/>
      <c r="D5" s="31"/>
      <c r="E5" s="10"/>
      <c r="F5" s="10"/>
      <c r="G5" s="10"/>
      <c r="H5" s="10"/>
      <c r="I5" s="10"/>
      <c r="J5" s="47"/>
      <c r="K5" s="10"/>
      <c r="L5" s="10"/>
      <c r="M5" s="10"/>
      <c r="N5" s="10"/>
      <c r="O5" s="10"/>
      <c r="P5" s="10"/>
    </row>
    <row r="6" spans="1:16" s="12" customFormat="1" ht="30" customHeight="1">
      <c r="A6" s="11" t="s">
        <v>55</v>
      </c>
      <c r="B6" s="11"/>
      <c r="C6" s="11"/>
      <c r="D6" s="32"/>
      <c r="E6" s="11"/>
      <c r="F6" s="11"/>
      <c r="G6" s="11"/>
      <c r="H6" s="11"/>
      <c r="I6" s="11"/>
      <c r="J6" s="48"/>
      <c r="K6" s="11"/>
      <c r="L6" s="11"/>
      <c r="M6" s="11"/>
    </row>
    <row r="7" spans="1:16" s="12" customFormat="1" ht="30" customHeight="1">
      <c r="A7" s="11" t="s">
        <v>14</v>
      </c>
      <c r="B7" s="13"/>
      <c r="C7" s="11"/>
      <c r="D7" s="32"/>
      <c r="E7" s="11"/>
      <c r="F7" s="11"/>
      <c r="G7" s="11"/>
      <c r="H7" s="11"/>
      <c r="I7" s="11"/>
      <c r="J7" s="48"/>
      <c r="K7" s="11"/>
      <c r="L7" s="11"/>
      <c r="M7" s="11"/>
    </row>
    <row r="8" spans="1:16" s="12" customFormat="1" ht="30" customHeight="1">
      <c r="A8" s="11" t="s">
        <v>13</v>
      </c>
      <c r="B8" s="14"/>
      <c r="C8" s="63">
        <v>43635</v>
      </c>
      <c r="D8" s="76"/>
      <c r="E8" s="11"/>
      <c r="F8" s="11"/>
      <c r="G8" s="11"/>
      <c r="H8" s="11"/>
      <c r="I8" s="11"/>
      <c r="J8" s="48"/>
      <c r="K8" s="11"/>
      <c r="L8" s="11"/>
      <c r="M8" s="11"/>
    </row>
    <row r="9" spans="1:16">
      <c r="A9" s="1" t="s">
        <v>8</v>
      </c>
      <c r="B9" s="1"/>
      <c r="C9" s="1"/>
      <c r="E9" s="1"/>
      <c r="F9" s="1"/>
      <c r="G9" s="1"/>
    </row>
    <row r="10" spans="1:16" ht="15" thickBot="1">
      <c r="A10" s="1" t="s">
        <v>7</v>
      </c>
      <c r="B10" s="1"/>
      <c r="C10" s="1"/>
      <c r="E10" s="1"/>
      <c r="F10" s="1"/>
      <c r="G10" s="1"/>
    </row>
    <row r="11" spans="1:16" ht="54.95" customHeight="1" thickBot="1">
      <c r="A11" s="1"/>
      <c r="B11" s="1"/>
      <c r="C11" s="1"/>
      <c r="D11" s="7"/>
      <c r="E11" s="1"/>
      <c r="F11" s="1"/>
      <c r="G11" s="18" t="s">
        <v>9</v>
      </c>
      <c r="H11" s="19" t="s">
        <v>10</v>
      </c>
      <c r="I11" s="28" t="s">
        <v>11</v>
      </c>
      <c r="J11" s="50"/>
      <c r="K11" s="18" t="s">
        <v>9</v>
      </c>
      <c r="L11" s="20" t="s">
        <v>10</v>
      </c>
      <c r="M11" s="21" t="s">
        <v>11</v>
      </c>
    </row>
    <row r="12" spans="1:16" ht="54.75" thickBot="1">
      <c r="A12" s="15" t="s">
        <v>12</v>
      </c>
      <c r="B12" s="16" t="s">
        <v>0</v>
      </c>
      <c r="C12" s="16" t="s">
        <v>1</v>
      </c>
      <c r="D12" s="17" t="s">
        <v>2</v>
      </c>
      <c r="E12" s="16" t="s">
        <v>3</v>
      </c>
      <c r="F12" s="17" t="s">
        <v>4</v>
      </c>
      <c r="G12" s="42" t="s">
        <v>5</v>
      </c>
      <c r="H12" s="43"/>
      <c r="I12" s="44"/>
      <c r="J12" s="51"/>
      <c r="K12" s="45" t="s">
        <v>6</v>
      </c>
      <c r="L12" s="43"/>
      <c r="M12" s="44"/>
    </row>
    <row r="13" spans="1:16" s="55" customFormat="1" ht="15">
      <c r="A13" s="66" t="s">
        <v>156</v>
      </c>
      <c r="B13" s="67"/>
      <c r="C13" s="67"/>
      <c r="D13" s="67"/>
      <c r="E13" s="67"/>
      <c r="F13" s="67"/>
      <c r="G13" s="67"/>
      <c r="H13" s="67"/>
      <c r="I13" s="68"/>
      <c r="J13" s="54"/>
      <c r="K13" s="66"/>
      <c r="L13" s="67"/>
      <c r="M13" s="68"/>
    </row>
    <row r="14" spans="1:16" s="4" customFormat="1" ht="28.5">
      <c r="A14" s="56">
        <v>1</v>
      </c>
      <c r="B14" s="56" t="s">
        <v>18</v>
      </c>
      <c r="C14" s="56" t="s">
        <v>21</v>
      </c>
      <c r="D14" s="64" t="s">
        <v>24</v>
      </c>
      <c r="E14" s="56" t="s">
        <v>39</v>
      </c>
      <c r="F14" s="56" t="s">
        <v>54</v>
      </c>
      <c r="G14" s="56">
        <v>1</v>
      </c>
      <c r="H14" s="57">
        <v>1.9079999999999999</v>
      </c>
      <c r="I14" s="57">
        <v>1.9079999999999999</v>
      </c>
      <c r="J14" s="52"/>
      <c r="K14" s="56">
        <v>1</v>
      </c>
      <c r="L14" s="60">
        <v>1.59</v>
      </c>
      <c r="M14" s="60">
        <v>1.59</v>
      </c>
    </row>
    <row r="15" spans="1:16" s="4" customFormat="1" ht="28.5">
      <c r="A15" s="56">
        <v>1</v>
      </c>
      <c r="B15" s="56" t="s">
        <v>18</v>
      </c>
      <c r="C15" s="56" t="s">
        <v>21</v>
      </c>
      <c r="D15" s="64" t="s">
        <v>25</v>
      </c>
      <c r="E15" s="56" t="s">
        <v>40</v>
      </c>
      <c r="F15" s="56" t="s">
        <v>54</v>
      </c>
      <c r="G15" s="56">
        <v>5</v>
      </c>
      <c r="H15" s="57">
        <v>9.5399999999999991</v>
      </c>
      <c r="I15" s="57">
        <v>1.9079999999999999</v>
      </c>
      <c r="J15" s="52"/>
      <c r="K15" s="56">
        <v>5</v>
      </c>
      <c r="L15" s="60">
        <v>7.9499999999999993</v>
      </c>
      <c r="M15" s="60">
        <v>1.5899999999999999</v>
      </c>
    </row>
    <row r="16" spans="1:16" s="4" customFormat="1" ht="28.5">
      <c r="A16" s="56">
        <v>1</v>
      </c>
      <c r="B16" s="58" t="s">
        <v>18</v>
      </c>
      <c r="C16" s="58" t="s">
        <v>21</v>
      </c>
      <c r="D16" s="65" t="s">
        <v>26</v>
      </c>
      <c r="E16" s="58" t="s">
        <v>41</v>
      </c>
      <c r="F16" s="58" t="s">
        <v>54</v>
      </c>
      <c r="G16" s="58">
        <v>5</v>
      </c>
      <c r="H16" s="59">
        <v>9.5399999999999991</v>
      </c>
      <c r="I16" s="59">
        <v>1.9079999999999999</v>
      </c>
      <c r="J16" s="52"/>
      <c r="K16" s="58">
        <v>5</v>
      </c>
      <c r="L16" s="61">
        <v>7.9499999999999993</v>
      </c>
      <c r="M16" s="61">
        <v>1.5899999999999999</v>
      </c>
    </row>
    <row r="17" spans="1:13" s="4" customFormat="1" ht="28.5">
      <c r="A17" s="56">
        <v>1</v>
      </c>
      <c r="B17" s="56" t="s">
        <v>18</v>
      </c>
      <c r="C17" s="56" t="s">
        <v>21</v>
      </c>
      <c r="D17" s="64" t="s">
        <v>27</v>
      </c>
      <c r="E17" s="56" t="s">
        <v>42</v>
      </c>
      <c r="F17" s="56" t="s">
        <v>54</v>
      </c>
      <c r="G17" s="56">
        <v>5</v>
      </c>
      <c r="H17" s="57">
        <v>9.5399999999999991</v>
      </c>
      <c r="I17" s="57">
        <v>1.9079999999999999</v>
      </c>
      <c r="J17" s="53"/>
      <c r="K17" s="56">
        <v>5</v>
      </c>
      <c r="L17" s="60">
        <v>7.9499999999999993</v>
      </c>
      <c r="M17" s="62">
        <v>1.5899999999999999</v>
      </c>
    </row>
    <row r="18" spans="1:13" s="4" customFormat="1" ht="28.5">
      <c r="A18" s="56">
        <v>1</v>
      </c>
      <c r="B18" s="56" t="s">
        <v>18</v>
      </c>
      <c r="C18" s="56" t="s">
        <v>21</v>
      </c>
      <c r="D18" s="64" t="s">
        <v>28</v>
      </c>
      <c r="E18" s="56" t="s">
        <v>43</v>
      </c>
      <c r="F18" s="56" t="s">
        <v>54</v>
      </c>
      <c r="G18" s="56">
        <v>5</v>
      </c>
      <c r="H18" s="57">
        <v>9.5399999999999991</v>
      </c>
      <c r="I18" s="57">
        <v>1.9079999999999999</v>
      </c>
      <c r="J18" s="53"/>
      <c r="K18" s="56">
        <v>5</v>
      </c>
      <c r="L18" s="60">
        <v>7.9499999999999993</v>
      </c>
      <c r="M18" s="62">
        <v>1.5899999999999999</v>
      </c>
    </row>
    <row r="19" spans="1:13" s="4" customFormat="1" ht="28.5">
      <c r="A19" s="56">
        <v>2</v>
      </c>
      <c r="B19" s="56" t="s">
        <v>19</v>
      </c>
      <c r="C19" s="56" t="s">
        <v>22</v>
      </c>
      <c r="D19" s="64" t="s">
        <v>29</v>
      </c>
      <c r="E19" s="56" t="s">
        <v>44</v>
      </c>
      <c r="F19" s="56" t="s">
        <v>54</v>
      </c>
      <c r="G19" s="56">
        <v>5</v>
      </c>
      <c r="H19" s="57">
        <v>9.9480000000000004</v>
      </c>
      <c r="I19" s="57">
        <v>1.99</v>
      </c>
      <c r="J19" s="53"/>
      <c r="K19" s="56">
        <v>5</v>
      </c>
      <c r="L19" s="60">
        <v>8.2900000000000009</v>
      </c>
      <c r="M19" s="62">
        <v>1.6580000000000001</v>
      </c>
    </row>
    <row r="20" spans="1:13" s="4" customFormat="1" ht="28.5">
      <c r="A20" s="56">
        <v>2</v>
      </c>
      <c r="B20" s="56" t="s">
        <v>19</v>
      </c>
      <c r="C20" s="56" t="s">
        <v>22</v>
      </c>
      <c r="D20" s="64" t="s">
        <v>30</v>
      </c>
      <c r="E20" s="56" t="s">
        <v>45</v>
      </c>
      <c r="F20" s="56" t="s">
        <v>54</v>
      </c>
      <c r="G20" s="56">
        <v>5</v>
      </c>
      <c r="H20" s="57">
        <v>9.9480000000000004</v>
      </c>
      <c r="I20" s="57">
        <v>1.99</v>
      </c>
      <c r="J20" s="53"/>
      <c r="K20" s="56">
        <v>5</v>
      </c>
      <c r="L20" s="60">
        <v>8.2900000000000009</v>
      </c>
      <c r="M20" s="62">
        <v>1.6580000000000001</v>
      </c>
    </row>
    <row r="21" spans="1:13" s="4" customFormat="1" ht="28.5">
      <c r="A21" s="56">
        <v>2</v>
      </c>
      <c r="B21" s="56" t="s">
        <v>19</v>
      </c>
      <c r="C21" s="56" t="s">
        <v>22</v>
      </c>
      <c r="D21" s="64" t="s">
        <v>31</v>
      </c>
      <c r="E21" s="56" t="s">
        <v>46</v>
      </c>
      <c r="F21" s="56" t="s">
        <v>54</v>
      </c>
      <c r="G21" s="56">
        <v>5</v>
      </c>
      <c r="H21" s="57">
        <v>9.9480000000000004</v>
      </c>
      <c r="I21" s="57">
        <v>1.99</v>
      </c>
      <c r="J21" s="53"/>
      <c r="K21" s="56">
        <v>5</v>
      </c>
      <c r="L21" s="60">
        <v>8.2900000000000009</v>
      </c>
      <c r="M21" s="62">
        <v>1.6580000000000001</v>
      </c>
    </row>
    <row r="22" spans="1:13" s="4" customFormat="1" ht="28.5">
      <c r="A22" s="56">
        <v>2</v>
      </c>
      <c r="B22" s="56" t="s">
        <v>19</v>
      </c>
      <c r="C22" s="56" t="s">
        <v>22</v>
      </c>
      <c r="D22" s="64" t="s">
        <v>32</v>
      </c>
      <c r="E22" s="56" t="s">
        <v>47</v>
      </c>
      <c r="F22" s="56" t="s">
        <v>54</v>
      </c>
      <c r="G22" s="56">
        <v>5</v>
      </c>
      <c r="H22" s="57">
        <v>9.9480000000000004</v>
      </c>
      <c r="I22" s="57">
        <v>1.99</v>
      </c>
      <c r="J22" s="53"/>
      <c r="K22" s="56">
        <v>5</v>
      </c>
      <c r="L22" s="60">
        <v>8.2900000000000009</v>
      </c>
      <c r="M22" s="62">
        <v>1.6580000000000001</v>
      </c>
    </row>
    <row r="23" spans="1:13" s="4" customFormat="1" ht="28.5">
      <c r="A23" s="56">
        <v>2</v>
      </c>
      <c r="B23" s="56" t="s">
        <v>19</v>
      </c>
      <c r="C23" s="56" t="s">
        <v>22</v>
      </c>
      <c r="D23" s="64" t="s">
        <v>33</v>
      </c>
      <c r="E23" s="56" t="s">
        <v>48</v>
      </c>
      <c r="F23" s="56" t="s">
        <v>54</v>
      </c>
      <c r="G23" s="56">
        <v>5</v>
      </c>
      <c r="H23" s="57">
        <v>9.9480000000000004</v>
      </c>
      <c r="I23" s="57">
        <v>1.99</v>
      </c>
      <c r="J23" s="53"/>
      <c r="K23" s="56">
        <v>5</v>
      </c>
      <c r="L23" s="60">
        <v>8.2900000000000009</v>
      </c>
      <c r="M23" s="62">
        <v>1.6580000000000001</v>
      </c>
    </row>
    <row r="24" spans="1:13" s="4" customFormat="1" ht="28.5">
      <c r="A24" s="56">
        <v>3</v>
      </c>
      <c r="B24" s="56" t="s">
        <v>20</v>
      </c>
      <c r="C24" s="56" t="s">
        <v>23</v>
      </c>
      <c r="D24" s="64" t="s">
        <v>34</v>
      </c>
      <c r="E24" s="56" t="s">
        <v>49</v>
      </c>
      <c r="F24" s="56" t="s">
        <v>54</v>
      </c>
      <c r="G24" s="56">
        <v>5</v>
      </c>
      <c r="H24" s="57">
        <v>12.9</v>
      </c>
      <c r="I24" s="57">
        <v>2.58</v>
      </c>
      <c r="J24" s="53"/>
      <c r="K24" s="56">
        <v>5</v>
      </c>
      <c r="L24" s="60">
        <v>10.75</v>
      </c>
      <c r="M24" s="62">
        <v>2.15</v>
      </c>
    </row>
    <row r="25" spans="1:13" s="4" customFormat="1" ht="28.5">
      <c r="A25" s="56">
        <v>3</v>
      </c>
      <c r="B25" s="56" t="s">
        <v>20</v>
      </c>
      <c r="C25" s="56" t="s">
        <v>23</v>
      </c>
      <c r="D25" s="64" t="s">
        <v>35</v>
      </c>
      <c r="E25" s="56" t="s">
        <v>50</v>
      </c>
      <c r="F25" s="56" t="s">
        <v>54</v>
      </c>
      <c r="G25" s="56">
        <v>5</v>
      </c>
      <c r="H25" s="57">
        <v>12.9</v>
      </c>
      <c r="I25" s="57">
        <v>2.58</v>
      </c>
      <c r="J25" s="53"/>
      <c r="K25" s="56">
        <v>5</v>
      </c>
      <c r="L25" s="60">
        <v>10.75</v>
      </c>
      <c r="M25" s="62">
        <v>2.15</v>
      </c>
    </row>
    <row r="26" spans="1:13" s="4" customFormat="1" ht="28.5">
      <c r="A26" s="56">
        <v>3</v>
      </c>
      <c r="B26" s="56" t="s">
        <v>20</v>
      </c>
      <c r="C26" s="56" t="s">
        <v>23</v>
      </c>
      <c r="D26" s="64" t="s">
        <v>36</v>
      </c>
      <c r="E26" s="56" t="s">
        <v>51</v>
      </c>
      <c r="F26" s="56" t="s">
        <v>54</v>
      </c>
      <c r="G26" s="56">
        <v>5</v>
      </c>
      <c r="H26" s="57">
        <v>12.9</v>
      </c>
      <c r="I26" s="57">
        <v>2.58</v>
      </c>
      <c r="J26" s="53"/>
      <c r="K26" s="56">
        <v>5</v>
      </c>
      <c r="L26" s="60">
        <v>10.75</v>
      </c>
      <c r="M26" s="62">
        <v>2.15</v>
      </c>
    </row>
    <row r="27" spans="1:13" s="4" customFormat="1" ht="28.5">
      <c r="A27" s="56">
        <v>3</v>
      </c>
      <c r="B27" s="56" t="s">
        <v>20</v>
      </c>
      <c r="C27" s="56" t="s">
        <v>23</v>
      </c>
      <c r="D27" s="64" t="s">
        <v>37</v>
      </c>
      <c r="E27" s="56" t="s">
        <v>52</v>
      </c>
      <c r="F27" s="56" t="s">
        <v>54</v>
      </c>
      <c r="G27" s="56">
        <v>5</v>
      </c>
      <c r="H27" s="57">
        <v>12.9</v>
      </c>
      <c r="I27" s="57">
        <v>2.58</v>
      </c>
      <c r="J27" s="53"/>
      <c r="K27" s="56">
        <v>5</v>
      </c>
      <c r="L27" s="60">
        <v>10.75</v>
      </c>
      <c r="M27" s="62">
        <v>2.15</v>
      </c>
    </row>
    <row r="28" spans="1:13" s="4" customFormat="1" ht="28.5">
      <c r="A28" s="56">
        <v>3</v>
      </c>
      <c r="B28" s="56" t="s">
        <v>20</v>
      </c>
      <c r="C28" s="56" t="s">
        <v>23</v>
      </c>
      <c r="D28" s="64" t="s">
        <v>38</v>
      </c>
      <c r="E28" s="56" t="s">
        <v>53</v>
      </c>
      <c r="F28" s="56" t="s">
        <v>54</v>
      </c>
      <c r="G28" s="56">
        <v>5</v>
      </c>
      <c r="H28" s="57">
        <v>12.9</v>
      </c>
      <c r="I28" s="57">
        <v>2.58</v>
      </c>
      <c r="J28" s="53"/>
      <c r="K28" s="56">
        <v>5</v>
      </c>
      <c r="L28" s="60">
        <v>10.75</v>
      </c>
      <c r="M28" s="62">
        <v>2.15</v>
      </c>
    </row>
  </sheetData>
  <mergeCells count="4">
    <mergeCell ref="G12:I12"/>
    <mergeCell ref="K12:M12"/>
    <mergeCell ref="A13:I13"/>
    <mergeCell ref="K13:M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5DA00-6836-4DE4-80B1-3784CF5FB380}">
  <dimension ref="A1:P36"/>
  <sheetViews>
    <sheetView showGridLines="0" zoomScale="70" zoomScaleNormal="70" workbookViewId="0">
      <selection activeCell="C19" sqref="C19"/>
    </sheetView>
  </sheetViews>
  <sheetFormatPr defaultColWidth="9.140625" defaultRowHeight="14.25"/>
  <cols>
    <col min="1" max="1" width="9" style="4" customWidth="1"/>
    <col min="2" max="2" width="49" style="4" bestFit="1" customWidth="1"/>
    <col min="3" max="3" width="31.28515625" style="4" bestFit="1" customWidth="1"/>
    <col min="4" max="4" width="130.28515625" style="6" customWidth="1"/>
    <col min="5" max="5" width="14.85546875" style="4" bestFit="1" customWidth="1"/>
    <col min="6" max="6" width="18.140625" style="4" customWidth="1"/>
    <col min="7" max="7" width="12" style="4" customWidth="1"/>
    <col min="8" max="8" width="10.5703125" style="36" customWidth="1"/>
    <col min="9" max="9" width="13.5703125" style="36" customWidth="1"/>
    <col min="10" max="10" width="1.7109375" style="23" customWidth="1"/>
    <col min="11" max="11" width="11.140625" style="4" customWidth="1"/>
    <col min="12" max="12" width="10.7109375" style="5" customWidth="1"/>
    <col min="13" max="13" width="13.28515625" style="5" customWidth="1"/>
    <col min="14" max="16384" width="9.140625" style="1"/>
  </cols>
  <sheetData>
    <row r="1" spans="1:16" s="8" customFormat="1" ht="25.35" customHeight="1">
      <c r="D1" s="30"/>
      <c r="H1" s="33"/>
      <c r="I1" s="33"/>
      <c r="J1" s="22"/>
      <c r="L1" s="33"/>
      <c r="M1" s="33"/>
    </row>
    <row r="2" spans="1:16" s="8" customFormat="1" ht="25.15" customHeight="1">
      <c r="D2" s="30"/>
      <c r="H2" s="33"/>
      <c r="I2" s="33"/>
      <c r="J2" s="22"/>
      <c r="L2" s="33"/>
      <c r="M2" s="33"/>
    </row>
    <row r="3" spans="1:16" s="8" customFormat="1" ht="25.15" customHeight="1">
      <c r="D3" s="30"/>
      <c r="H3" s="33"/>
      <c r="I3" s="33"/>
      <c r="J3" s="22"/>
      <c r="L3" s="33"/>
      <c r="M3" s="33"/>
    </row>
    <row r="4" spans="1:16" s="8" customFormat="1" ht="25.15" customHeight="1">
      <c r="D4" s="30"/>
      <c r="H4" s="33"/>
      <c r="I4" s="33"/>
      <c r="J4" s="22"/>
      <c r="L4" s="33"/>
      <c r="M4" s="33"/>
    </row>
    <row r="5" spans="1:16" s="8" customFormat="1" ht="25.15" customHeight="1">
      <c r="A5" s="9"/>
      <c r="B5" s="9"/>
      <c r="C5" s="9"/>
      <c r="D5" s="31"/>
      <c r="E5" s="10"/>
      <c r="F5" s="10"/>
      <c r="G5" s="10"/>
      <c r="H5" s="34"/>
      <c r="I5" s="34"/>
      <c r="J5" s="10"/>
      <c r="K5" s="10"/>
      <c r="L5" s="34"/>
      <c r="M5" s="34"/>
      <c r="N5" s="10"/>
      <c r="O5" s="10"/>
      <c r="P5" s="10"/>
    </row>
    <row r="6" spans="1:16" s="12" customFormat="1" ht="30" customHeight="1">
      <c r="A6" s="11" t="s">
        <v>55</v>
      </c>
      <c r="B6" s="11"/>
      <c r="C6" s="11"/>
      <c r="D6" s="32"/>
      <c r="E6" s="11"/>
      <c r="F6" s="11"/>
      <c r="G6" s="11"/>
      <c r="H6" s="35"/>
      <c r="I6" s="35"/>
      <c r="J6" s="11"/>
      <c r="K6" s="11"/>
      <c r="L6" s="35"/>
      <c r="M6" s="35"/>
    </row>
    <row r="7" spans="1:16" s="12" customFormat="1" ht="30" customHeight="1">
      <c r="A7" s="11" t="s">
        <v>14</v>
      </c>
      <c r="B7" s="13"/>
      <c r="C7" s="11"/>
      <c r="D7" s="32"/>
      <c r="E7" s="11"/>
      <c r="F7" s="11"/>
      <c r="G7" s="11"/>
      <c r="H7" s="35"/>
      <c r="I7" s="35"/>
      <c r="J7" s="11"/>
      <c r="K7" s="11"/>
      <c r="L7" s="35"/>
      <c r="M7" s="35"/>
    </row>
    <row r="8" spans="1:16" s="12" customFormat="1" ht="30" customHeight="1">
      <c r="A8" s="11" t="s">
        <v>13</v>
      </c>
      <c r="B8" s="14"/>
      <c r="C8" s="63">
        <v>43635</v>
      </c>
      <c r="D8" s="76"/>
      <c r="E8" s="11"/>
      <c r="F8" s="11"/>
      <c r="G8" s="11"/>
      <c r="H8" s="35"/>
      <c r="I8" s="35"/>
      <c r="J8" s="11"/>
      <c r="K8" s="11"/>
      <c r="L8" s="35"/>
      <c r="M8" s="35"/>
    </row>
    <row r="9" spans="1:16">
      <c r="A9" s="1" t="s">
        <v>8</v>
      </c>
      <c r="B9" s="1"/>
      <c r="C9" s="1"/>
      <c r="E9" s="1"/>
      <c r="F9" s="1"/>
      <c r="G9" s="1"/>
    </row>
    <row r="10" spans="1:16" ht="15" thickBot="1">
      <c r="A10" s="1" t="s">
        <v>7</v>
      </c>
      <c r="B10" s="1"/>
      <c r="C10" s="1"/>
      <c r="E10" s="1"/>
      <c r="F10" s="1"/>
      <c r="G10" s="1"/>
    </row>
    <row r="11" spans="1:16" ht="54.95" customHeight="1" thickBot="1">
      <c r="A11" s="1"/>
      <c r="B11" s="1"/>
      <c r="C11" s="1"/>
      <c r="D11" s="7"/>
      <c r="E11" s="1"/>
      <c r="F11" s="1"/>
      <c r="G11" s="18" t="s">
        <v>9</v>
      </c>
      <c r="H11" s="37" t="s">
        <v>10</v>
      </c>
      <c r="I11" s="39" t="s">
        <v>11</v>
      </c>
      <c r="J11" s="50"/>
      <c r="K11" s="18" t="s">
        <v>9</v>
      </c>
      <c r="L11" s="38" t="s">
        <v>10</v>
      </c>
      <c r="M11" s="21" t="s">
        <v>11</v>
      </c>
    </row>
    <row r="12" spans="1:16" ht="54">
      <c r="A12" s="80" t="s">
        <v>12</v>
      </c>
      <c r="B12" s="81" t="s">
        <v>0</v>
      </c>
      <c r="C12" s="81" t="s">
        <v>1</v>
      </c>
      <c r="D12" s="82" t="s">
        <v>2</v>
      </c>
      <c r="E12" s="81" t="s">
        <v>3</v>
      </c>
      <c r="F12" s="82" t="s">
        <v>4</v>
      </c>
      <c r="G12" s="83" t="s">
        <v>5</v>
      </c>
      <c r="H12" s="78"/>
      <c r="I12" s="79"/>
      <c r="J12" s="51"/>
      <c r="K12" s="77" t="s">
        <v>6</v>
      </c>
      <c r="L12" s="78"/>
      <c r="M12" s="79"/>
    </row>
    <row r="13" spans="1:16" s="4" customFormat="1" ht="15">
      <c r="A13" s="84" t="s">
        <v>125</v>
      </c>
      <c r="B13" s="85"/>
      <c r="C13" s="85"/>
      <c r="D13" s="85"/>
      <c r="E13" s="85"/>
      <c r="F13" s="85"/>
      <c r="G13" s="85"/>
      <c r="H13" s="85"/>
      <c r="I13" s="86"/>
      <c r="J13" s="52"/>
      <c r="K13" s="69"/>
      <c r="L13" s="70"/>
      <c r="M13" s="71"/>
    </row>
    <row r="14" spans="1:16" s="4" customFormat="1" ht="28.5">
      <c r="A14" s="56">
        <v>1</v>
      </c>
      <c r="B14" s="56" t="s">
        <v>56</v>
      </c>
      <c r="C14" s="56" t="s">
        <v>57</v>
      </c>
      <c r="D14" s="64" t="s">
        <v>58</v>
      </c>
      <c r="E14" s="56" t="s">
        <v>59</v>
      </c>
      <c r="F14" s="56" t="s">
        <v>54</v>
      </c>
      <c r="G14" s="56">
        <v>1</v>
      </c>
      <c r="H14" s="57">
        <v>3.36</v>
      </c>
      <c r="I14" s="57">
        <f>H14/G14</f>
        <v>3.36</v>
      </c>
      <c r="J14" s="52"/>
      <c r="K14" s="56">
        <v>1</v>
      </c>
      <c r="L14" s="60">
        <f>H14/1.2</f>
        <v>2.8</v>
      </c>
      <c r="M14" s="60">
        <f>L14/K14</f>
        <v>2.8</v>
      </c>
    </row>
    <row r="15" spans="1:16" s="4" customFormat="1" ht="28.5">
      <c r="A15" s="56">
        <v>2</v>
      </c>
      <c r="B15" s="56" t="s">
        <v>19</v>
      </c>
      <c r="C15" s="56" t="s">
        <v>68</v>
      </c>
      <c r="D15" s="64" t="s">
        <v>69</v>
      </c>
      <c r="E15" s="56" t="s">
        <v>70</v>
      </c>
      <c r="F15" s="56" t="s">
        <v>54</v>
      </c>
      <c r="G15" s="56">
        <v>1</v>
      </c>
      <c r="H15" s="57">
        <v>3.84</v>
      </c>
      <c r="I15" s="57">
        <f>H15/G15</f>
        <v>3.84</v>
      </c>
      <c r="J15" s="52"/>
      <c r="K15" s="56">
        <v>1</v>
      </c>
      <c r="L15" s="60">
        <f t="shared" ref="L15:L35" si="0">H15/1.2</f>
        <v>3.2</v>
      </c>
      <c r="M15" s="60">
        <f t="shared" ref="M15:M36" si="1">L15/K15</f>
        <v>3.2</v>
      </c>
    </row>
    <row r="16" spans="1:16" s="4" customFormat="1" ht="28.5">
      <c r="A16" s="58">
        <v>3</v>
      </c>
      <c r="B16" s="58" t="s">
        <v>19</v>
      </c>
      <c r="C16" s="58" t="s">
        <v>68</v>
      </c>
      <c r="D16" s="65" t="s">
        <v>71</v>
      </c>
      <c r="E16" s="58" t="s">
        <v>72</v>
      </c>
      <c r="F16" s="58" t="s">
        <v>54</v>
      </c>
      <c r="G16" s="58">
        <v>1</v>
      </c>
      <c r="H16" s="59">
        <v>3.84</v>
      </c>
      <c r="I16" s="57">
        <f>H16/G16</f>
        <v>3.84</v>
      </c>
      <c r="J16" s="52"/>
      <c r="K16" s="58">
        <v>1</v>
      </c>
      <c r="L16" s="60">
        <f t="shared" si="0"/>
        <v>3.2</v>
      </c>
      <c r="M16" s="60">
        <f t="shared" si="1"/>
        <v>3.2</v>
      </c>
    </row>
    <row r="17" spans="1:13" s="4" customFormat="1">
      <c r="A17" s="56">
        <v>4</v>
      </c>
      <c r="B17" s="56" t="s">
        <v>60</v>
      </c>
      <c r="C17" s="56" t="s">
        <v>61</v>
      </c>
      <c r="D17" s="64" t="s">
        <v>62</v>
      </c>
      <c r="E17" s="56" t="s">
        <v>63</v>
      </c>
      <c r="F17" s="56" t="s">
        <v>54</v>
      </c>
      <c r="G17" s="56">
        <v>1</v>
      </c>
      <c r="H17" s="57">
        <v>3.6720000000000002</v>
      </c>
      <c r="I17" s="57">
        <f t="shared" ref="I17:I36" si="2">H17/G17</f>
        <v>3.6720000000000002</v>
      </c>
      <c r="J17" s="52"/>
      <c r="K17" s="56">
        <v>1</v>
      </c>
      <c r="L17" s="60">
        <v>2.819</v>
      </c>
      <c r="M17" s="60">
        <f t="shared" si="1"/>
        <v>2.819</v>
      </c>
    </row>
    <row r="18" spans="1:13" s="4" customFormat="1" ht="28.5">
      <c r="A18" s="56">
        <v>5</v>
      </c>
      <c r="B18" s="56" t="s">
        <v>64</v>
      </c>
      <c r="C18" s="56" t="s">
        <v>65</v>
      </c>
      <c r="D18" s="64" t="s">
        <v>66</v>
      </c>
      <c r="E18" s="56" t="s">
        <v>67</v>
      </c>
      <c r="F18" s="56" t="s">
        <v>54</v>
      </c>
      <c r="G18" s="56">
        <v>20</v>
      </c>
      <c r="H18" s="57">
        <v>78</v>
      </c>
      <c r="I18" s="57">
        <f t="shared" si="2"/>
        <v>3.9</v>
      </c>
      <c r="J18" s="52"/>
      <c r="K18" s="56">
        <v>20</v>
      </c>
      <c r="L18" s="60">
        <f t="shared" si="0"/>
        <v>65</v>
      </c>
      <c r="M18" s="60">
        <f t="shared" si="1"/>
        <v>3.25</v>
      </c>
    </row>
    <row r="19" spans="1:13" s="4" customFormat="1">
      <c r="A19" s="56">
        <v>6</v>
      </c>
      <c r="B19" s="56" t="s">
        <v>20</v>
      </c>
      <c r="C19" s="56" t="s">
        <v>73</v>
      </c>
      <c r="D19" s="64" t="s">
        <v>74</v>
      </c>
      <c r="E19" s="56" t="s">
        <v>75</v>
      </c>
      <c r="F19" s="56" t="s">
        <v>54</v>
      </c>
      <c r="G19" s="56">
        <v>1</v>
      </c>
      <c r="H19" s="57">
        <v>4.1879999999999997</v>
      </c>
      <c r="I19" s="57">
        <f t="shared" si="2"/>
        <v>4.1879999999999997</v>
      </c>
      <c r="J19" s="53"/>
      <c r="K19" s="56">
        <v>1</v>
      </c>
      <c r="L19" s="60">
        <v>3.22</v>
      </c>
      <c r="M19" s="60">
        <f t="shared" si="1"/>
        <v>3.22</v>
      </c>
    </row>
    <row r="20" spans="1:13" s="4" customFormat="1">
      <c r="A20" s="56">
        <v>7</v>
      </c>
      <c r="B20" s="56" t="s">
        <v>20</v>
      </c>
      <c r="C20" s="56" t="s">
        <v>73</v>
      </c>
      <c r="D20" s="64" t="s">
        <v>76</v>
      </c>
      <c r="E20" s="56" t="s">
        <v>77</v>
      </c>
      <c r="F20" s="56" t="s">
        <v>54</v>
      </c>
      <c r="G20" s="56">
        <v>1</v>
      </c>
      <c r="H20" s="57">
        <v>4.1879999999999997</v>
      </c>
      <c r="I20" s="57">
        <f t="shared" si="2"/>
        <v>4.1879999999999997</v>
      </c>
      <c r="J20" s="53"/>
      <c r="K20" s="56">
        <v>1</v>
      </c>
      <c r="L20" s="60">
        <v>3.22</v>
      </c>
      <c r="M20" s="60">
        <f t="shared" si="1"/>
        <v>3.22</v>
      </c>
    </row>
    <row r="21" spans="1:13" s="4" customFormat="1">
      <c r="A21" s="56">
        <v>8</v>
      </c>
      <c r="B21" s="56" t="s">
        <v>18</v>
      </c>
      <c r="C21" s="56" t="s">
        <v>81</v>
      </c>
      <c r="D21" s="64" t="s">
        <v>82</v>
      </c>
      <c r="E21" s="56" t="s">
        <v>83</v>
      </c>
      <c r="F21" s="56" t="s">
        <v>54</v>
      </c>
      <c r="G21" s="56">
        <v>1</v>
      </c>
      <c r="H21" s="57">
        <v>4.4039999999999999</v>
      </c>
      <c r="I21" s="57">
        <f>H21/G21</f>
        <v>4.4039999999999999</v>
      </c>
      <c r="J21" s="53"/>
      <c r="K21" s="56">
        <v>1</v>
      </c>
      <c r="L21" s="60">
        <f t="shared" si="0"/>
        <v>3.67</v>
      </c>
      <c r="M21" s="60">
        <f t="shared" si="1"/>
        <v>3.67</v>
      </c>
    </row>
    <row r="22" spans="1:13" s="4" customFormat="1">
      <c r="A22" s="56">
        <v>9</v>
      </c>
      <c r="B22" s="56" t="s">
        <v>18</v>
      </c>
      <c r="C22" s="56" t="s">
        <v>78</v>
      </c>
      <c r="D22" s="64" t="s">
        <v>79</v>
      </c>
      <c r="E22" s="56" t="s">
        <v>80</v>
      </c>
      <c r="F22" s="56" t="s">
        <v>54</v>
      </c>
      <c r="G22" s="56">
        <v>10</v>
      </c>
      <c r="H22" s="57">
        <v>45</v>
      </c>
      <c r="I22" s="57">
        <f t="shared" si="2"/>
        <v>4.5</v>
      </c>
      <c r="J22" s="53"/>
      <c r="K22" s="56">
        <v>10</v>
      </c>
      <c r="L22" s="60">
        <f t="shared" si="0"/>
        <v>37.5</v>
      </c>
      <c r="M22" s="60">
        <f t="shared" si="1"/>
        <v>3.75</v>
      </c>
    </row>
    <row r="23" spans="1:13" s="4" customFormat="1">
      <c r="A23" s="56">
        <v>10</v>
      </c>
      <c r="B23" s="56" t="s">
        <v>84</v>
      </c>
      <c r="C23" s="56" t="s">
        <v>85</v>
      </c>
      <c r="D23" s="64" t="s">
        <v>86</v>
      </c>
      <c r="E23" s="56" t="s">
        <v>87</v>
      </c>
      <c r="F23" s="56" t="s">
        <v>54</v>
      </c>
      <c r="G23" s="56">
        <v>10</v>
      </c>
      <c r="H23" s="57">
        <v>51.84</v>
      </c>
      <c r="I23" s="57">
        <f t="shared" si="2"/>
        <v>5.1840000000000002</v>
      </c>
      <c r="J23" s="53"/>
      <c r="K23" s="56">
        <v>10</v>
      </c>
      <c r="L23" s="60">
        <f t="shared" si="0"/>
        <v>43.2</v>
      </c>
      <c r="M23" s="60">
        <f t="shared" si="1"/>
        <v>4.32</v>
      </c>
    </row>
    <row r="24" spans="1:13" s="4" customFormat="1">
      <c r="A24" s="56">
        <v>11</v>
      </c>
      <c r="B24" s="56" t="s">
        <v>93</v>
      </c>
      <c r="C24" s="56" t="s">
        <v>94</v>
      </c>
      <c r="D24" s="64" t="s">
        <v>95</v>
      </c>
      <c r="E24" s="56" t="s">
        <v>96</v>
      </c>
      <c r="F24" s="56" t="s">
        <v>54</v>
      </c>
      <c r="G24" s="56">
        <v>1</v>
      </c>
      <c r="H24" s="57">
        <v>5.2320000000000002</v>
      </c>
      <c r="I24" s="57">
        <f>H24/G24</f>
        <v>5.2320000000000002</v>
      </c>
      <c r="J24" s="53"/>
      <c r="K24" s="56">
        <v>1</v>
      </c>
      <c r="L24" s="60">
        <f t="shared" si="0"/>
        <v>4.3600000000000003</v>
      </c>
      <c r="M24" s="60">
        <f t="shared" si="1"/>
        <v>4.3600000000000003</v>
      </c>
    </row>
    <row r="25" spans="1:13" s="4" customFormat="1" ht="28.5">
      <c r="A25" s="56">
        <v>12</v>
      </c>
      <c r="B25" s="56" t="s">
        <v>19</v>
      </c>
      <c r="C25" s="56" t="s">
        <v>88</v>
      </c>
      <c r="D25" s="64" t="s">
        <v>89</v>
      </c>
      <c r="E25" s="56" t="s">
        <v>90</v>
      </c>
      <c r="F25" s="56" t="s">
        <v>54</v>
      </c>
      <c r="G25" s="56">
        <v>1</v>
      </c>
      <c r="H25" s="57">
        <v>5.4</v>
      </c>
      <c r="I25" s="57">
        <f t="shared" si="2"/>
        <v>5.4</v>
      </c>
      <c r="J25" s="53"/>
      <c r="K25" s="56">
        <v>1</v>
      </c>
      <c r="L25" s="60">
        <f t="shared" si="0"/>
        <v>4.5000000000000009</v>
      </c>
      <c r="M25" s="60">
        <f t="shared" si="1"/>
        <v>4.5000000000000009</v>
      </c>
    </row>
    <row r="26" spans="1:13" s="4" customFormat="1" ht="28.5">
      <c r="A26" s="56">
        <v>13</v>
      </c>
      <c r="B26" s="56" t="s">
        <v>19</v>
      </c>
      <c r="C26" s="56" t="s">
        <v>88</v>
      </c>
      <c r="D26" s="64" t="s">
        <v>91</v>
      </c>
      <c r="E26" s="56" t="s">
        <v>92</v>
      </c>
      <c r="F26" s="56" t="s">
        <v>54</v>
      </c>
      <c r="G26" s="56">
        <v>1</v>
      </c>
      <c r="H26" s="57">
        <v>5.8559999999999999</v>
      </c>
      <c r="I26" s="57">
        <f t="shared" si="2"/>
        <v>5.8559999999999999</v>
      </c>
      <c r="J26" s="53"/>
      <c r="K26" s="56">
        <v>1</v>
      </c>
      <c r="L26" s="60">
        <v>4.5000000000000009</v>
      </c>
      <c r="M26" s="60">
        <f t="shared" si="1"/>
        <v>4.5000000000000009</v>
      </c>
    </row>
    <row r="27" spans="1:13" s="4" customFormat="1" ht="28.5">
      <c r="A27" s="56">
        <v>14</v>
      </c>
      <c r="B27" s="56" t="s">
        <v>97</v>
      </c>
      <c r="C27" s="56" t="s">
        <v>98</v>
      </c>
      <c r="D27" s="64" t="s">
        <v>99</v>
      </c>
      <c r="E27" s="56" t="s">
        <v>100</v>
      </c>
      <c r="F27" s="56" t="s">
        <v>54</v>
      </c>
      <c r="G27" s="56">
        <v>1</v>
      </c>
      <c r="H27" s="57">
        <v>9.6</v>
      </c>
      <c r="I27" s="57">
        <f t="shared" si="2"/>
        <v>9.6</v>
      </c>
      <c r="J27" s="53"/>
      <c r="K27" s="56">
        <v>1</v>
      </c>
      <c r="L27" s="60">
        <f t="shared" si="0"/>
        <v>8</v>
      </c>
      <c r="M27" s="60">
        <f t="shared" si="1"/>
        <v>8</v>
      </c>
    </row>
    <row r="28" spans="1:13" s="4" customFormat="1" ht="15">
      <c r="A28" s="74" t="s">
        <v>101</v>
      </c>
      <c r="B28" s="75"/>
      <c r="C28" s="75"/>
      <c r="D28" s="75"/>
      <c r="E28" s="75"/>
      <c r="F28" s="75"/>
      <c r="G28" s="75"/>
      <c r="H28" s="75"/>
      <c r="I28" s="87"/>
      <c r="J28" s="53"/>
      <c r="K28" s="69"/>
      <c r="L28" s="70"/>
      <c r="M28" s="71"/>
    </row>
    <row r="29" spans="1:13" s="4" customFormat="1">
      <c r="A29" s="56">
        <v>1</v>
      </c>
      <c r="B29" s="56" t="s">
        <v>56</v>
      </c>
      <c r="C29" s="56" t="s">
        <v>102</v>
      </c>
      <c r="D29" s="64" t="s">
        <v>103</v>
      </c>
      <c r="E29" s="56" t="s">
        <v>104</v>
      </c>
      <c r="F29" s="56" t="s">
        <v>54</v>
      </c>
      <c r="G29" s="56">
        <v>1</v>
      </c>
      <c r="H29" s="57">
        <v>3.24</v>
      </c>
      <c r="I29" s="57">
        <f t="shared" si="2"/>
        <v>3.24</v>
      </c>
      <c r="J29" s="53"/>
      <c r="K29" s="56">
        <v>1</v>
      </c>
      <c r="L29" s="60">
        <f t="shared" si="0"/>
        <v>2.7</v>
      </c>
      <c r="M29" s="60">
        <f t="shared" si="1"/>
        <v>2.7</v>
      </c>
    </row>
    <row r="30" spans="1:13" s="4" customFormat="1" ht="28.5">
      <c r="A30" s="56">
        <v>2</v>
      </c>
      <c r="B30" s="56" t="s">
        <v>20</v>
      </c>
      <c r="C30" s="56" t="s">
        <v>105</v>
      </c>
      <c r="D30" s="64" t="s">
        <v>106</v>
      </c>
      <c r="E30" s="56" t="s">
        <v>107</v>
      </c>
      <c r="F30" s="56" t="s">
        <v>54</v>
      </c>
      <c r="G30" s="56">
        <v>1</v>
      </c>
      <c r="H30" s="57">
        <v>5.2439999999999998</v>
      </c>
      <c r="I30" s="57">
        <f t="shared" si="2"/>
        <v>5.2439999999999998</v>
      </c>
      <c r="J30" s="53"/>
      <c r="K30" s="56">
        <v>1</v>
      </c>
      <c r="L30" s="60">
        <v>4.04</v>
      </c>
      <c r="M30" s="60">
        <f t="shared" si="1"/>
        <v>4.04</v>
      </c>
    </row>
    <row r="31" spans="1:13" s="4" customFormat="1">
      <c r="A31" s="56">
        <v>3</v>
      </c>
      <c r="B31" s="56" t="s">
        <v>93</v>
      </c>
      <c r="C31" s="56" t="s">
        <v>108</v>
      </c>
      <c r="D31" s="64" t="s">
        <v>109</v>
      </c>
      <c r="E31" s="56" t="s">
        <v>110</v>
      </c>
      <c r="F31" s="56" t="s">
        <v>54</v>
      </c>
      <c r="G31" s="56">
        <v>1</v>
      </c>
      <c r="H31" s="57">
        <v>5.04</v>
      </c>
      <c r="I31" s="57">
        <f t="shared" si="2"/>
        <v>5.04</v>
      </c>
      <c r="J31" s="53"/>
      <c r="K31" s="56">
        <v>1</v>
      </c>
      <c r="L31" s="60">
        <f t="shared" si="0"/>
        <v>4.2</v>
      </c>
      <c r="M31" s="60">
        <f t="shared" si="1"/>
        <v>4.2</v>
      </c>
    </row>
    <row r="32" spans="1:13" s="4" customFormat="1">
      <c r="A32" s="56">
        <v>4</v>
      </c>
      <c r="B32" s="56" t="s">
        <v>111</v>
      </c>
      <c r="C32" s="56" t="s">
        <v>112</v>
      </c>
      <c r="D32" s="64" t="s">
        <v>113</v>
      </c>
      <c r="E32" s="56" t="s">
        <v>114</v>
      </c>
      <c r="F32" s="56" t="s">
        <v>54</v>
      </c>
      <c r="G32" s="56">
        <v>10</v>
      </c>
      <c r="H32" s="57">
        <v>79.8</v>
      </c>
      <c r="I32" s="57">
        <f t="shared" si="2"/>
        <v>7.9799999999999995</v>
      </c>
      <c r="J32" s="53"/>
      <c r="K32" s="56">
        <v>10</v>
      </c>
      <c r="L32" s="60">
        <f t="shared" si="0"/>
        <v>66.5</v>
      </c>
      <c r="M32" s="60">
        <f t="shared" si="1"/>
        <v>6.65</v>
      </c>
    </row>
    <row r="33" spans="1:13" s="4" customFormat="1" ht="15">
      <c r="A33" s="74" t="s">
        <v>115</v>
      </c>
      <c r="B33" s="75"/>
      <c r="C33" s="75"/>
      <c r="D33" s="75"/>
      <c r="E33" s="75"/>
      <c r="F33" s="75"/>
      <c r="G33" s="75"/>
      <c r="H33" s="75"/>
      <c r="I33" s="87"/>
      <c r="J33" s="53"/>
      <c r="K33" s="69"/>
      <c r="L33" s="70"/>
      <c r="M33" s="71"/>
    </row>
    <row r="34" spans="1:13" s="4" customFormat="1">
      <c r="A34" s="56">
        <v>1</v>
      </c>
      <c r="B34" s="56" t="s">
        <v>116</v>
      </c>
      <c r="C34" s="56" t="s">
        <v>117</v>
      </c>
      <c r="D34" s="64" t="s">
        <v>118</v>
      </c>
      <c r="E34" s="56" t="s">
        <v>119</v>
      </c>
      <c r="F34" s="56" t="s">
        <v>54</v>
      </c>
      <c r="G34" s="56">
        <v>10</v>
      </c>
      <c r="H34" s="57">
        <v>49.8</v>
      </c>
      <c r="I34" s="57">
        <f t="shared" si="2"/>
        <v>4.9799999999999995</v>
      </c>
      <c r="J34" s="53"/>
      <c r="K34" s="56">
        <v>10</v>
      </c>
      <c r="L34" s="60">
        <f t="shared" si="0"/>
        <v>41.5</v>
      </c>
      <c r="M34" s="60">
        <f t="shared" si="1"/>
        <v>4.1500000000000004</v>
      </c>
    </row>
    <row r="35" spans="1:13" s="4" customFormat="1">
      <c r="A35" s="56">
        <v>2</v>
      </c>
      <c r="B35" s="56" t="s">
        <v>20</v>
      </c>
      <c r="C35" s="56" t="s">
        <v>120</v>
      </c>
      <c r="D35" s="64" t="s">
        <v>121</v>
      </c>
      <c r="E35" s="56" t="s">
        <v>122</v>
      </c>
      <c r="F35" s="56" t="s">
        <v>54</v>
      </c>
      <c r="G35" s="56">
        <v>1</v>
      </c>
      <c r="H35" s="57">
        <v>5.04</v>
      </c>
      <c r="I35" s="57">
        <f t="shared" si="2"/>
        <v>5.04</v>
      </c>
      <c r="J35" s="53"/>
      <c r="K35" s="56">
        <v>1</v>
      </c>
      <c r="L35" s="60">
        <f t="shared" si="0"/>
        <v>4.2</v>
      </c>
      <c r="M35" s="60">
        <f t="shared" si="1"/>
        <v>4.2</v>
      </c>
    </row>
    <row r="36" spans="1:13" s="4" customFormat="1">
      <c r="A36" s="56">
        <v>3</v>
      </c>
      <c r="B36" s="56" t="s">
        <v>20</v>
      </c>
      <c r="C36" s="56" t="s">
        <v>120</v>
      </c>
      <c r="D36" s="64" t="s">
        <v>123</v>
      </c>
      <c r="E36" s="56" t="s">
        <v>124</v>
      </c>
      <c r="F36" s="56" t="s">
        <v>54</v>
      </c>
      <c r="G36" s="56">
        <v>1</v>
      </c>
      <c r="H36" s="57">
        <v>5.04</v>
      </c>
      <c r="I36" s="57">
        <f t="shared" si="2"/>
        <v>5.04</v>
      </c>
      <c r="J36" s="53"/>
      <c r="K36" s="56">
        <v>1</v>
      </c>
      <c r="L36" s="60">
        <f>H36/1.2</f>
        <v>4.2</v>
      </c>
      <c r="M36" s="60">
        <f t="shared" si="1"/>
        <v>4.2</v>
      </c>
    </row>
  </sheetData>
  <mergeCells count="8">
    <mergeCell ref="K33:M33"/>
    <mergeCell ref="A28:I28"/>
    <mergeCell ref="A33:I33"/>
    <mergeCell ref="G12:I12"/>
    <mergeCell ref="K12:M12"/>
    <mergeCell ref="A13:I13"/>
    <mergeCell ref="K13:M13"/>
    <mergeCell ref="K28:M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Catheter Valve</vt:lpstr>
      <vt:lpstr>Self Retaining Catheter Foley</vt:lpstr>
      <vt:lpstr>Urine Meter</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 Saleem (NHS SC)</dc:creator>
  <cp:lastModifiedBy>Darryn Beggs</cp:lastModifiedBy>
  <cp:lastPrinted>2019-02-19T15:10:00Z</cp:lastPrinted>
  <dcterms:created xsi:type="dcterms:W3CDTF">2015-02-16T11:24:13Z</dcterms:created>
  <dcterms:modified xsi:type="dcterms:W3CDTF">2019-06-19T09:17:33Z</dcterms:modified>
</cp:coreProperties>
</file>